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75" yWindow="750" windowWidth="24240" windowHeight="13740" tabRatio="449"/>
  </bookViews>
  <sheets>
    <sheet name="Dotčené_nemovitosti" sheetId="1" r:id="rId1"/>
    <sheet name="PUPFL do 50m" sheetId="2" r:id="rId2"/>
    <sheet name="Sousední nemovitiosti" sheetId="3" r:id="rId3"/>
    <sheet name="Bilance ploch" sheetId="4" r:id="rId4"/>
  </sheets>
  <definedNames>
    <definedName name="_xlnm._FilterDatabase" localSheetId="0" hidden="1">Dotčené_nemovitosti!$A$4:$AM$4</definedName>
    <definedName name="_xlnm.Print_Titles" localSheetId="0">Dotčené_nemovitosti!$2:$4</definedName>
    <definedName name="_xlnm.Print_Titles" localSheetId="2">'Sousední nemovitiosti'!$1:$4</definedName>
  </definedNames>
  <calcPr calcId="124519"/>
</workbook>
</file>

<file path=xl/calcChain.xml><?xml version="1.0" encoding="utf-8"?>
<calcChain xmlns="http://schemas.openxmlformats.org/spreadsheetml/2006/main">
  <c r="L5" i="4"/>
  <c r="L8" s="1"/>
  <c r="C5"/>
  <c r="C8" s="1"/>
  <c r="P8"/>
  <c r="O8"/>
  <c r="N8"/>
  <c r="M8"/>
  <c r="K8"/>
  <c r="J8"/>
  <c r="I8"/>
  <c r="H8"/>
  <c r="G8"/>
  <c r="F8"/>
  <c r="E8"/>
  <c r="D8"/>
  <c r="B2" i="2"/>
</calcChain>
</file>

<file path=xl/sharedStrings.xml><?xml version="1.0" encoding="utf-8"?>
<sst xmlns="http://schemas.openxmlformats.org/spreadsheetml/2006/main" count="571" uniqueCount="179">
  <si>
    <t>Dočasný zábor - nájmy pozemků</t>
  </si>
  <si>
    <t>Katastrální území dle KN</t>
  </si>
  <si>
    <t>Jméno (název) vlastníka</t>
  </si>
  <si>
    <t>Adresa (sídlo) vlastníka</t>
  </si>
  <si>
    <t>Spoluvl. podíl</t>
  </si>
  <si>
    <t>Parcelní číslo</t>
  </si>
  <si>
    <t>Druh pozemku</t>
  </si>
  <si>
    <t>Způsob ochrany</t>
  </si>
  <si>
    <t>Využití</t>
  </si>
  <si>
    <t>LV</t>
  </si>
  <si>
    <t>Nabyvatel</t>
  </si>
  <si>
    <t>Nový stav KN (GP)</t>
  </si>
  <si>
    <t>Věcné břemeno</t>
  </si>
  <si>
    <t>Číslo SO, PS</t>
  </si>
  <si>
    <t>Oprávněný</t>
  </si>
  <si>
    <t>Poznámka</t>
  </si>
  <si>
    <t>IČ/RČ</t>
  </si>
  <si>
    <t>SO/PS</t>
  </si>
  <si>
    <t>Stavba</t>
  </si>
  <si>
    <t>Údaje dle KN</t>
  </si>
  <si>
    <t>Jiné právní vztahy</t>
  </si>
  <si>
    <t>Číslo GP</t>
  </si>
  <si>
    <t/>
  </si>
  <si>
    <t>Druh jiného dotčení</t>
  </si>
  <si>
    <t>Délka VB (m)</t>
  </si>
  <si>
    <t>Bilance ploch dle katastrálních území</t>
  </si>
  <si>
    <t>Trvalý zábor</t>
  </si>
  <si>
    <t>ZPF</t>
  </si>
  <si>
    <t>PUPFL</t>
  </si>
  <si>
    <t>ostatní</t>
  </si>
  <si>
    <t>Dočasný zábor DO 1 roku</t>
  </si>
  <si>
    <t>Dočasný zábor NAD 1 rok</t>
  </si>
  <si>
    <t>Celkem</t>
  </si>
  <si>
    <t>TÚ</t>
  </si>
  <si>
    <t>staničení KM</t>
  </si>
  <si>
    <t>Druh číslování parcely</t>
  </si>
  <si>
    <t>bez výkupu</t>
  </si>
  <si>
    <t>ČD pro SŽ</t>
  </si>
  <si>
    <t>Parcelní číslo dle KN</t>
  </si>
  <si>
    <t>Parcelní číslo dle PZE</t>
  </si>
  <si>
    <t>Katastrální území dle PZE</t>
  </si>
  <si>
    <r>
      <t>Výměra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</si>
  <si>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Výměra dle ZE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</si>
  <si>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Výměra dle GP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</si>
  <si>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výkup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</si>
  <si>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UMVZST CD k SZ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</si>
  <si>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bez výkupu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</si>
  <si>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</si>
  <si>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</si>
  <si>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</si>
  <si>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t xml:space="preserve">Seznam nemovitostí dotčených stavbou </t>
  </si>
  <si>
    <t xml:space="preserve">Seznam PUPFL do 50m od obvodu stavby </t>
  </si>
  <si>
    <t xml:space="preserve">Seznam sousedních nemovitostí </t>
  </si>
  <si>
    <r>
      <t>Trvalý zábor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</si>
  <si>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</si>
  <si>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</si>
  <si>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1/1</t>
  </si>
  <si>
    <t>ostatní plocha</t>
  </si>
  <si>
    <t>dráha</t>
  </si>
  <si>
    <t>"Rekonstrukce výpravní budovy ŽST Lovosice"</t>
  </si>
  <si>
    <t>ostatní komunikace</t>
  </si>
  <si>
    <t>SŽ, a.s.</t>
  </si>
  <si>
    <t>přípojka vodovodu, D.2.1.5.01</t>
  </si>
  <si>
    <t>přípojka splaškové kanalizace, D.2.1.5.02</t>
  </si>
  <si>
    <t>likvidace dešťových vod, D.2.1.5.04</t>
  </si>
  <si>
    <t>00006599</t>
  </si>
  <si>
    <t>PLOCHA ZAŘÍZENÍ STAVENIŠTĚ ZS-1</t>
  </si>
  <si>
    <t>PLOCHA ZAŘÍZENÍ STAVENIŠTĚ ZS-2</t>
  </si>
  <si>
    <t>Česká republika (SŽ,a.s.)</t>
  </si>
  <si>
    <t>PLOCHA ZAŘÍZENÍ STAVENIŠTĚ ZS-3</t>
  </si>
  <si>
    <t>rozvody elektro, D.2.1.5.11</t>
  </si>
  <si>
    <t>rozvody elektro, D.2.1.5.12</t>
  </si>
  <si>
    <t>přeložení telef. kabelu, D.2.1.5.31</t>
  </si>
  <si>
    <t>rozvody elektro, D.2.1.5.13</t>
  </si>
  <si>
    <t>PLOCHA ZAŘÍZENÍ STAVENIŠTĚ ZS-4</t>
  </si>
  <si>
    <t>rozvody elektro, D.2.1.5.14</t>
  </si>
  <si>
    <t>-</t>
  </si>
  <si>
    <r>
      <t>ÚMVŽST (nemovitosti ve vlastnictví ČD a.s.)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</si>
  <si>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"Zřízení vodovodní přípojky pro areál SŽ Hrdějovice, České Budějovice"</t>
  </si>
  <si>
    <t>Hrdějovice</t>
  </si>
  <si>
    <t>1781</t>
  </si>
  <si>
    <t>125/3</t>
  </si>
  <si>
    <t>01-32-01</t>
  </si>
  <si>
    <t>992/3</t>
  </si>
  <si>
    <t>silnice</t>
  </si>
  <si>
    <t>992/1</t>
  </si>
  <si>
    <t>Obec Hrdějovice</t>
  </si>
  <si>
    <t>00244961</t>
  </si>
  <si>
    <t>173/1</t>
  </si>
  <si>
    <t>01-32-02</t>
  </si>
  <si>
    <t>998/1</t>
  </si>
  <si>
    <t>174/2</t>
  </si>
  <si>
    <t>173/2</t>
  </si>
  <si>
    <t>1/2</t>
  </si>
  <si>
    <t>Na Návsi 5, 37361 Hrdějovice</t>
  </si>
  <si>
    <t>Bendík Pavel</t>
  </si>
  <si>
    <t>Bendíková Marta</t>
  </si>
  <si>
    <t>174/1</t>
  </si>
  <si>
    <t>trvalý travní porost</t>
  </si>
  <si>
    <t>173/3</t>
  </si>
  <si>
    <t>174/3</t>
  </si>
  <si>
    <t>173/4</t>
  </si>
  <si>
    <t>174/4</t>
  </si>
  <si>
    <t>173/5</t>
  </si>
  <si>
    <t>174/5</t>
  </si>
  <si>
    <t>998/28</t>
  </si>
  <si>
    <t>173/7</t>
  </si>
  <si>
    <t>174/6</t>
  </si>
  <si>
    <t>173/6</t>
  </si>
  <si>
    <t>Zemanová Lucie Mgr.</t>
  </si>
  <si>
    <t>Stráňka 418, 37001 Litvínovice</t>
  </si>
  <si>
    <t>998/30</t>
  </si>
  <si>
    <t>998/31</t>
  </si>
  <si>
    <t>172/3</t>
  </si>
  <si>
    <t>orná půda</t>
  </si>
  <si>
    <t>172/4</t>
  </si>
  <si>
    <t>175/1</t>
  </si>
  <si>
    <t>1/4</t>
  </si>
  <si>
    <t>Bauer Vladimír</t>
  </si>
  <si>
    <t>Bauer Zdeněk</t>
  </si>
  <si>
    <t>Bauerová Marie</t>
  </si>
  <si>
    <t>Luční 13, 37361 Hrdějovice</t>
  </si>
  <si>
    <t>Okružní 229, 37361 Hrdějovice</t>
  </si>
  <si>
    <t>175/2</t>
  </si>
  <si>
    <t>175/3</t>
  </si>
  <si>
    <t>Viktorová Vladimíra</t>
  </si>
  <si>
    <t>Nemanická 86, 37361 Hrdějovice</t>
  </si>
  <si>
    <t>175/4</t>
  </si>
  <si>
    <t>Kadoun Lukáš Ing.</t>
  </si>
  <si>
    <t>Nemanická 101, 37361 Hrdějovice</t>
  </si>
  <si>
    <t>1001/1</t>
  </si>
  <si>
    <t>177/3</t>
  </si>
  <si>
    <t>177/1</t>
  </si>
  <si>
    <t>manipulační plocha</t>
  </si>
  <si>
    <t>jiná plocha</t>
  </si>
  <si>
    <t>České Budějovice 3</t>
  </si>
  <si>
    <t>0401</t>
  </si>
  <si>
    <t>125/12</t>
  </si>
  <si>
    <t>172/1</t>
  </si>
  <si>
    <t>172/8</t>
  </si>
  <si>
    <t>172/9</t>
  </si>
  <si>
    <t>172/10</t>
  </si>
  <si>
    <t>172/11</t>
  </si>
  <si>
    <t>177/9</t>
  </si>
  <si>
    <t>998/3</t>
  </si>
  <si>
    <t>177/19</t>
  </si>
  <si>
    <t>1001/3</t>
  </si>
  <si>
    <t>998/5</t>
  </si>
  <si>
    <t>175/5</t>
  </si>
  <si>
    <t>177/2</t>
  </si>
  <si>
    <t>992/6</t>
  </si>
  <si>
    <t>172/2</t>
  </si>
  <si>
    <t>Kloida Zdeněk</t>
  </si>
  <si>
    <t>Řevňovice 6, 37401 Strážkovice</t>
  </si>
  <si>
    <t>Suchan Jan</t>
  </si>
  <si>
    <t>Školní 23, 37361 Hrdějovice</t>
  </si>
  <si>
    <t>Bartuška Stanislav</t>
  </si>
  <si>
    <t>Na Návsi 538, 37361 Hrdějovice</t>
  </si>
  <si>
    <t>ČR, Úřad pro zastupování státu ve věcech majetkových</t>
  </si>
  <si>
    <t>Rašínovo nábřeží 390/42, Nové Město, 12800 Praha 2</t>
  </si>
  <si>
    <t>Ondok Štěpán</t>
  </si>
  <si>
    <t>Čechova 767/8, 37372 Lišov</t>
  </si>
  <si>
    <t>Česká republika (SŽ, a.s.)</t>
  </si>
  <si>
    <t>138/30</t>
  </si>
  <si>
    <t>135/4</t>
  </si>
  <si>
    <t>135/5</t>
  </si>
  <si>
    <t>105/2</t>
  </si>
  <si>
    <t>Jihočeský kraj</t>
  </si>
  <si>
    <t>U Zimního stadionu 1952/2, České Budějovice 7, 37001</t>
  </si>
  <si>
    <t>990/1</t>
  </si>
  <si>
    <t>Obec Hrdějovice, Dlouhá 221, 37361 Hrdějovice</t>
  </si>
  <si>
    <t>990/14</t>
  </si>
  <si>
    <t>Bendík Pavel, Na Návsi 5, 37361 Hrdějovice</t>
  </si>
  <si>
    <t>Bendíková Marta, Na Návsi 5, 37361 Hrdějovice</t>
  </si>
  <si>
    <t>990/15</t>
  </si>
  <si>
    <t>990/16</t>
  </si>
  <si>
    <t>Viktorová Vladimíra, Nemanická 86, 37361 Hrdějovice</t>
  </si>
  <si>
    <t>Kadoun Josef, Nemanická 101, 37361 Hrdějovice</t>
  </si>
  <si>
    <t>Štajnerová Marie, V. Talicha 845/17, České Budějovice 2, 37005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</si>
</sst>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38"/>
      <scheme val="minor"/>
    </font>
    <font>
      <b/>
      <sz val="9"/>
      <name val="Verdana"/>
      <family val="2"/>
      <charset val="238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16"/>
      <color theme="1"/>
      <name val="Verdana"/>
      <family val="2"/>
      <charset val="238"/>
    </font>
    <font>
      <b/>
      <sz val="8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vertAlign val="superscript"/>
      <sz val="8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2"/>
      <name val="Verdana"/>
      <family val="2"/>
      <charset val="238"/>
    </font>
    <font>
      <sz val="6"/>
      <color theme="1"/>
      <name val="Verdana"/>
      <family val="2"/>
      <charset val="238"/>
    </font>
    <font>
      <sz val="7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</fills>
  <borders count="5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77">
    <xf numFmtId="0" fontId="0" fillId="0" borderId="0" xfId="0"/>
    <xf numFmtId="0" fontId="2" fillId="0" borderId="0" xfId="0" applyFont="1"/>
    <xf numFmtId="0" fontId="7" fillId="0" borderId="0" xfId="0" applyFont="1"/>
    <xf numFmtId="0" fontId="4" fillId="0" borderId="0" xfId="0" applyFont="1"/>
    <xf numFmtId="0" fontId="4" fillId="0" borderId="7" xfId="0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49" fontId="4" fillId="0" borderId="19" xfId="0" applyNumberFormat="1" applyFont="1" applyBorder="1" applyAlignment="1">
      <alignment horizontal="center" vertical="center"/>
    </xf>
    <xf numFmtId="0" fontId="3" fillId="0" borderId="0" xfId="0" applyFont="1"/>
    <xf numFmtId="0" fontId="8" fillId="0" borderId="0" xfId="0" applyFont="1"/>
    <xf numFmtId="0" fontId="4" fillId="0" borderId="16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3" xfId="0" applyFont="1" applyBorder="1" applyAlignment="1">
      <alignment horizontal="left"/>
    </xf>
    <xf numFmtId="0" fontId="4" fillId="0" borderId="14" xfId="0" applyFont="1" applyBorder="1" applyAlignment="1">
      <alignment horizontal="center" vertical="center"/>
    </xf>
    <xf numFmtId="49" fontId="4" fillId="0" borderId="14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4" fillId="0" borderId="19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3" fillId="0" borderId="0" xfId="0" applyFont="1" applyFill="1"/>
    <xf numFmtId="0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49" fontId="9" fillId="0" borderId="9" xfId="0" applyNumberFormat="1" applyFont="1" applyFill="1" applyBorder="1" applyAlignment="1">
      <alignment horizontal="left" vertical="center" wrapText="1"/>
    </xf>
    <xf numFmtId="49" fontId="9" fillId="0" borderId="10" xfId="0" applyNumberFormat="1" applyFont="1" applyFill="1" applyBorder="1" applyAlignment="1">
      <alignment horizontal="center" vertical="center" wrapText="1"/>
    </xf>
    <xf numFmtId="0" fontId="9" fillId="0" borderId="11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 wrapText="1"/>
    </xf>
    <xf numFmtId="49" fontId="9" fillId="0" borderId="12" xfId="0" applyNumberFormat="1" applyFont="1" applyFill="1" applyBorder="1" applyAlignment="1">
      <alignment horizontal="left" vertical="center" wrapText="1"/>
    </xf>
    <xf numFmtId="0" fontId="12" fillId="0" borderId="0" xfId="0" applyFont="1"/>
    <xf numFmtId="0" fontId="0" fillId="0" borderId="0" xfId="0"/>
    <xf numFmtId="0" fontId="6" fillId="0" borderId="0" xfId="0" applyFont="1" applyFill="1"/>
    <xf numFmtId="0" fontId="4" fillId="0" borderId="5" xfId="0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1" fontId="5" fillId="0" borderId="5" xfId="0" applyNumberFormat="1" applyFont="1" applyFill="1" applyBorder="1" applyAlignment="1">
      <alignment horizontal="center" vertical="center" wrapText="1"/>
    </xf>
    <xf numFmtId="49" fontId="5" fillId="0" borderId="37" xfId="0" applyNumberFormat="1" applyFont="1" applyFill="1" applyBorder="1" applyAlignment="1">
      <alignment horizontal="center" vertical="center"/>
    </xf>
    <xf numFmtId="1" fontId="4" fillId="0" borderId="41" xfId="0" applyNumberFormat="1" applyFont="1" applyFill="1" applyBorder="1" applyAlignment="1">
      <alignment horizontal="center" vertical="center" wrapText="1"/>
    </xf>
    <xf numFmtId="1" fontId="5" fillId="0" borderId="37" xfId="0" applyNumberFormat="1" applyFont="1" applyFill="1" applyBorder="1" applyAlignment="1">
      <alignment horizontal="center" vertical="center"/>
    </xf>
    <xf numFmtId="1" fontId="5" fillId="0" borderId="38" xfId="0" applyNumberFormat="1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" fontId="5" fillId="0" borderId="38" xfId="0" applyNumberFormat="1" applyFont="1" applyFill="1" applyBorder="1" applyAlignment="1">
      <alignment horizontal="center" vertical="center" wrapText="1"/>
    </xf>
    <xf numFmtId="0" fontId="5" fillId="0" borderId="41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0" fontId="5" fillId="0" borderId="39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38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49" fontId="9" fillId="0" borderId="31" xfId="0" applyNumberFormat="1" applyFont="1" applyFill="1" applyBorder="1" applyAlignment="1">
      <alignment horizontal="left" vertical="center" wrapText="1"/>
    </xf>
    <xf numFmtId="49" fontId="9" fillId="0" borderId="36" xfId="0" applyNumberFormat="1" applyFont="1" applyFill="1" applyBorder="1" applyAlignment="1">
      <alignment horizontal="center" vertical="center" wrapText="1"/>
    </xf>
    <xf numFmtId="49" fontId="9" fillId="0" borderId="32" xfId="0" applyNumberFormat="1" applyFont="1" applyFill="1" applyBorder="1" applyAlignment="1">
      <alignment horizontal="center" vertical="center" wrapText="1"/>
    </xf>
    <xf numFmtId="0" fontId="9" fillId="0" borderId="33" xfId="0" applyNumberFormat="1" applyFont="1" applyFill="1" applyBorder="1" applyAlignment="1">
      <alignment horizontal="center" vertical="center" wrapText="1"/>
    </xf>
    <xf numFmtId="49" fontId="9" fillId="0" borderId="33" xfId="0" applyNumberFormat="1" applyFont="1" applyFill="1" applyBorder="1" applyAlignment="1">
      <alignment horizontal="center" vertical="center" wrapText="1"/>
    </xf>
    <xf numFmtId="49" fontId="9" fillId="0" borderId="32" xfId="0" applyNumberFormat="1" applyFont="1" applyFill="1" applyBorder="1" applyAlignment="1">
      <alignment horizontal="left" vertical="center" wrapText="1"/>
    </xf>
    <xf numFmtId="49" fontId="9" fillId="0" borderId="34" xfId="0" applyNumberFormat="1" applyFont="1" applyFill="1" applyBorder="1" applyAlignment="1">
      <alignment horizontal="center" vertical="center" wrapText="1"/>
    </xf>
    <xf numFmtId="49" fontId="9" fillId="0" borderId="40" xfId="0" applyNumberFormat="1" applyFont="1" applyFill="1" applyBorder="1" applyAlignment="1">
      <alignment horizontal="center" vertical="center" wrapText="1"/>
    </xf>
    <xf numFmtId="1" fontId="9" fillId="0" borderId="31" xfId="0" applyNumberFormat="1" applyFont="1" applyFill="1" applyBorder="1" applyAlignment="1">
      <alignment horizontal="center" vertical="center" wrapText="1"/>
    </xf>
    <xf numFmtId="1" fontId="9" fillId="0" borderId="36" xfId="0" applyNumberFormat="1" applyFont="1" applyFill="1" applyBorder="1" applyAlignment="1">
      <alignment horizontal="center" vertical="center" wrapText="1"/>
    </xf>
    <xf numFmtId="49" fontId="9" fillId="0" borderId="35" xfId="0" applyNumberFormat="1" applyFont="1" applyFill="1" applyBorder="1" applyAlignment="1">
      <alignment horizontal="center" vertical="center" wrapText="1"/>
    </xf>
    <xf numFmtId="1" fontId="9" fillId="0" borderId="34" xfId="0" applyNumberFormat="1" applyFont="1" applyFill="1" applyBorder="1" applyAlignment="1">
      <alignment horizontal="center" vertical="center" wrapText="1"/>
    </xf>
    <xf numFmtId="1" fontId="9" fillId="0" borderId="33" xfId="0" applyNumberFormat="1" applyFont="1" applyFill="1" applyBorder="1" applyAlignment="1">
      <alignment horizontal="center" vertical="center" wrapText="1"/>
    </xf>
    <xf numFmtId="49" fontId="9" fillId="0" borderId="30" xfId="0" applyNumberFormat="1" applyFont="1" applyFill="1" applyBorder="1" applyAlignment="1">
      <alignment horizontal="center" vertical="center" wrapText="1"/>
    </xf>
    <xf numFmtId="0" fontId="13" fillId="0" borderId="0" xfId="0" applyFont="1" applyFill="1"/>
    <xf numFmtId="0" fontId="12" fillId="0" borderId="0" xfId="0" applyFont="1" applyFill="1"/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38" xfId="0" applyNumberFormat="1" applyFont="1" applyFill="1" applyBorder="1" applyAlignment="1">
      <alignment horizontal="center" vertical="center" wrapText="1"/>
    </xf>
    <xf numFmtId="0" fontId="5" fillId="0" borderId="39" xfId="0" applyNumberFormat="1" applyFont="1" applyFill="1" applyBorder="1" applyAlignment="1">
      <alignment horizontal="left" vertical="center" wrapText="1"/>
    </xf>
    <xf numFmtId="1" fontId="5" fillId="0" borderId="37" xfId="0" applyNumberFormat="1" applyFont="1" applyFill="1" applyBorder="1" applyAlignment="1">
      <alignment horizontal="center" vertical="center"/>
    </xf>
    <xf numFmtId="0" fontId="7" fillId="0" borderId="0" xfId="0" applyFont="1"/>
    <xf numFmtId="0" fontId="4" fillId="0" borderId="7" xfId="0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8" fillId="0" borderId="0" xfId="0" applyFont="1"/>
    <xf numFmtId="0" fontId="4" fillId="0" borderId="16" xfId="0" applyFont="1" applyFill="1" applyBorder="1" applyAlignment="1">
      <alignment horizontal="left" vertical="center"/>
    </xf>
    <xf numFmtId="0" fontId="12" fillId="0" borderId="0" xfId="0" applyFont="1"/>
    <xf numFmtId="0" fontId="6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2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2" fillId="0" borderId="0" xfId="0" applyFont="1"/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4" fillId="0" borderId="23" xfId="0" applyFont="1" applyBorder="1" applyAlignment="1">
      <alignment vertical="center"/>
    </xf>
    <xf numFmtId="0" fontId="4" fillId="0" borderId="16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" fontId="5" fillId="0" borderId="37" xfId="0" applyNumberFormat="1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center" vertical="center" wrapText="1"/>
    </xf>
    <xf numFmtId="0" fontId="5" fillId="0" borderId="17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left" vertical="center" wrapText="1"/>
    </xf>
    <xf numFmtId="0" fontId="14" fillId="0" borderId="37" xfId="0" applyFont="1" applyFill="1" applyBorder="1" applyAlignment="1">
      <alignment horizontal="left" vertical="center" wrapText="1"/>
    </xf>
    <xf numFmtId="2" fontId="4" fillId="0" borderId="38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 wrapText="1"/>
    </xf>
    <xf numFmtId="1" fontId="4" fillId="0" borderId="16" xfId="0" applyNumberFormat="1" applyFont="1" applyBorder="1" applyAlignment="1">
      <alignment horizontal="center" vertical="center"/>
    </xf>
    <xf numFmtId="1" fontId="10" fillId="2" borderId="2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0" fontId="4" fillId="0" borderId="42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 wrapText="1"/>
    </xf>
    <xf numFmtId="0" fontId="4" fillId="0" borderId="49" xfId="0" applyFont="1" applyFill="1" applyBorder="1" applyAlignment="1">
      <alignment horizontal="center" vertical="center"/>
    </xf>
    <xf numFmtId="0" fontId="4" fillId="0" borderId="47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49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" fontId="5" fillId="0" borderId="45" xfId="0" applyNumberFormat="1" applyFont="1" applyFill="1" applyBorder="1" applyAlignment="1">
      <alignment horizontal="center" vertical="center"/>
    </xf>
    <xf numFmtId="1" fontId="5" fillId="0" borderId="37" xfId="0" applyNumberFormat="1" applyFont="1" applyFill="1" applyBorder="1" applyAlignment="1">
      <alignment horizontal="center" vertical="center"/>
    </xf>
    <xf numFmtId="49" fontId="5" fillId="0" borderId="50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1" fontId="4" fillId="0" borderId="49" xfId="0" applyNumberFormat="1" applyFont="1" applyFill="1" applyBorder="1" applyAlignment="1">
      <alignment horizontal="center" vertical="center"/>
    </xf>
    <xf numFmtId="1" fontId="4" fillId="0" borderId="5" xfId="0" applyNumberFormat="1" applyFont="1" applyFill="1" applyBorder="1" applyAlignment="1">
      <alignment horizontal="center" vertical="center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3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" fontId="4" fillId="0" borderId="47" xfId="0" applyNumberFormat="1" applyFont="1" applyFill="1" applyBorder="1" applyAlignment="1">
      <alignment horizontal="center" vertic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3" xfId="0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/>
    </xf>
    <xf numFmtId="1" fontId="9" fillId="0" borderId="3" xfId="0" applyNumberFormat="1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>
      <alignment horizontal="center" vertical="center"/>
    </xf>
    <xf numFmtId="1" fontId="5" fillId="0" borderId="45" xfId="0" applyNumberFormat="1" applyFont="1" applyFill="1" applyBorder="1" applyAlignment="1">
      <alignment horizontal="center" vertical="center" wrapText="1"/>
    </xf>
    <xf numFmtId="1" fontId="5" fillId="0" borderId="46" xfId="0" applyNumberFormat="1" applyFont="1" applyFill="1" applyBorder="1" applyAlignment="1">
      <alignment horizontal="center" vertical="center" wrapText="1"/>
    </xf>
    <xf numFmtId="1" fontId="5" fillId="0" borderId="37" xfId="0" applyNumberFormat="1" applyFont="1" applyFill="1" applyBorder="1" applyAlignment="1">
      <alignment horizontal="center" vertical="center" wrapText="1"/>
    </xf>
    <xf numFmtId="0" fontId="5" fillId="0" borderId="49" xfId="0" applyNumberFormat="1" applyFont="1" applyFill="1" applyBorder="1" applyAlignment="1">
      <alignment horizontal="center" vertical="center" wrapText="1"/>
    </xf>
    <xf numFmtId="0" fontId="5" fillId="0" borderId="47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5" fillId="0" borderId="50" xfId="0" applyNumberFormat="1" applyFont="1" applyFill="1" applyBorder="1" applyAlignment="1">
      <alignment horizontal="center" vertical="center" wrapText="1"/>
    </xf>
    <xf numFmtId="0" fontId="5" fillId="0" borderId="48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49" fontId="1" fillId="0" borderId="52" xfId="0" applyNumberFormat="1" applyFont="1" applyFill="1" applyBorder="1" applyAlignment="1">
      <alignment horizontal="center" vertical="center" wrapText="1"/>
    </xf>
    <xf numFmtId="49" fontId="1" fillId="0" borderId="51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left" vertical="center" wrapText="1"/>
    </xf>
    <xf numFmtId="0" fontId="9" fillId="3" borderId="27" xfId="0" applyFont="1" applyFill="1" applyBorder="1" applyAlignment="1">
      <alignment horizontal="left" vertical="center" wrapText="1"/>
    </xf>
    <xf numFmtId="0" fontId="4" fillId="0" borderId="27" xfId="0" applyFont="1" applyBorder="1" applyAlignment="1">
      <alignment horizontal="left" wrapText="1"/>
    </xf>
    <xf numFmtId="0" fontId="4" fillId="0" borderId="28" xfId="0" applyFont="1" applyBorder="1" applyAlignment="1">
      <alignment horizontal="left" wrapText="1"/>
    </xf>
    <xf numFmtId="49" fontId="9" fillId="0" borderId="21" xfId="0" applyNumberFormat="1" applyFont="1" applyFill="1" applyBorder="1" applyAlignment="1">
      <alignment horizontal="center" vertical="center" wrapText="1"/>
    </xf>
    <xf numFmtId="49" fontId="9" fillId="0" borderId="22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49" fontId="9" fillId="0" borderId="14" xfId="0" applyNumberFormat="1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horizontal="center" vertical="center" wrapText="1"/>
    </xf>
    <xf numFmtId="49" fontId="9" fillId="0" borderId="27" xfId="0" applyNumberFormat="1" applyFont="1" applyFill="1" applyBorder="1" applyAlignment="1">
      <alignment horizontal="center" vertical="center" wrapText="1"/>
    </xf>
    <xf numFmtId="49" fontId="9" fillId="0" borderId="28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13"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44"/>
  <sheetViews>
    <sheetView tabSelected="1" view="pageLayout" zoomScale="82" zoomScalePageLayoutView="82" workbookViewId="0">
      <selection activeCell="I52" sqref="I52"/>
    </sheetView>
  </sheetViews>
  <sheetFormatPr defaultRowHeight="14.25"/>
  <cols>
    <col min="1" max="1" width="1.28515625" style="21" customWidth="1"/>
    <col min="2" max="2" width="11" style="21" customWidth="1"/>
    <col min="3" max="3" width="8.42578125" style="21" customWidth="1"/>
    <col min="4" max="4" width="9.42578125" style="21" customWidth="1"/>
    <col min="5" max="5" width="8.42578125" style="21" customWidth="1"/>
    <col min="6" max="6" width="7.5703125" style="21" customWidth="1"/>
    <col min="7" max="7" width="13" style="22" customWidth="1"/>
    <col min="8" max="8" width="23.5703125" style="21" customWidth="1"/>
    <col min="9" max="9" width="27.28515625" style="21" customWidth="1"/>
    <col min="10" max="10" width="9" style="21" customWidth="1"/>
    <col min="11" max="11" width="10.140625" style="21" customWidth="1"/>
    <col min="12" max="12" width="9" style="21" customWidth="1"/>
    <col min="13" max="13" width="16.28515625" style="21" customWidth="1"/>
    <col min="14" max="14" width="18.42578125" style="21" bestFit="1" customWidth="1"/>
    <col min="15" max="15" width="9" style="21" customWidth="1"/>
    <col min="16" max="16" width="8.5703125" style="21" customWidth="1"/>
    <col min="17" max="17" width="0" style="21" hidden="1" customWidth="1"/>
    <col min="18" max="18" width="11.140625" style="21" hidden="1" customWidth="1"/>
    <col min="19" max="19" width="9.5703125" style="21" hidden="1" customWidth="1"/>
    <col min="20" max="20" width="0" style="21" hidden="1" customWidth="1"/>
    <col min="21" max="21" width="8.5703125" style="21" hidden="1" customWidth="1"/>
    <col min="22" max="23" width="10.28515625" style="21" hidden="1" customWidth="1"/>
    <col min="24" max="24" width="7.42578125" style="21" customWidth="1"/>
    <col min="25" max="25" width="11.5703125" style="21" customWidth="1"/>
    <col min="26" max="26" width="8.85546875" style="21" customWidth="1"/>
    <col min="27" max="27" width="14.140625" style="21" customWidth="1"/>
    <col min="28" max="28" width="13.7109375" style="21" bestFit="1" customWidth="1"/>
    <col min="29" max="29" width="10" style="21" customWidth="1"/>
    <col min="30" max="30" width="13.140625" style="21" customWidth="1"/>
    <col min="31" max="31" width="9.5703125" style="21" customWidth="1"/>
    <col min="32" max="32" width="13.5703125" style="21" customWidth="1"/>
    <col min="33" max="33" width="6" style="21" bestFit="1" customWidth="1"/>
    <col min="34" max="34" width="10.28515625" style="21" customWidth="1"/>
    <col min="35" max="35" width="14.7109375" style="21" customWidth="1"/>
    <col min="36" max="36" width="13.28515625" style="21" customWidth="1"/>
    <col min="37" max="37" width="13.140625" style="21" hidden="1" customWidth="1"/>
    <col min="38" max="38" width="15.5703125" style="21" hidden="1" customWidth="1"/>
    <col min="39" max="39" width="2.7109375" style="21" customWidth="1"/>
    <col min="40" max="16384" width="9.140625" style="21"/>
  </cols>
  <sheetData>
    <row r="1" spans="1:39" ht="24.75">
      <c r="B1" s="72" t="s">
        <v>50</v>
      </c>
      <c r="C1" s="33"/>
      <c r="D1" s="33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</row>
    <row r="2" spans="1:39" ht="25.5" thickBot="1">
      <c r="B2" s="73" t="s">
        <v>78</v>
      </c>
      <c r="C2" s="33"/>
      <c r="D2" s="33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</row>
    <row r="3" spans="1:39" s="23" customFormat="1" ht="21.75" thickBot="1">
      <c r="B3" s="145" t="s">
        <v>19</v>
      </c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7"/>
      <c r="U3" s="142" t="s">
        <v>11</v>
      </c>
      <c r="V3" s="143"/>
      <c r="W3" s="144"/>
      <c r="X3" s="142" t="s">
        <v>26</v>
      </c>
      <c r="Y3" s="143"/>
      <c r="Z3" s="143"/>
      <c r="AA3" s="143"/>
      <c r="AB3" s="144"/>
      <c r="AC3" s="142" t="s">
        <v>0</v>
      </c>
      <c r="AD3" s="143"/>
      <c r="AE3" s="143"/>
      <c r="AF3" s="144"/>
      <c r="AG3" s="151" t="s">
        <v>12</v>
      </c>
      <c r="AH3" s="152"/>
      <c r="AI3" s="152"/>
      <c r="AJ3" s="153"/>
      <c r="AK3" s="56" t="s">
        <v>23</v>
      </c>
      <c r="AL3" s="57" t="s">
        <v>15</v>
      </c>
    </row>
    <row r="4" spans="1:39" s="23" customFormat="1" ht="42.75" thickBot="1">
      <c r="B4" s="58" t="s">
        <v>1</v>
      </c>
      <c r="C4" s="59" t="s">
        <v>33</v>
      </c>
      <c r="D4" s="60" t="s">
        <v>34</v>
      </c>
      <c r="E4" s="60" t="s">
        <v>9</v>
      </c>
      <c r="F4" s="61" t="s">
        <v>4</v>
      </c>
      <c r="G4" s="62" t="s">
        <v>16</v>
      </c>
      <c r="H4" s="63" t="s">
        <v>2</v>
      </c>
      <c r="I4" s="63" t="s">
        <v>3</v>
      </c>
      <c r="J4" s="60" t="s">
        <v>35</v>
      </c>
      <c r="K4" s="60" t="s">
        <v>5</v>
      </c>
      <c r="L4" s="60" t="s">
        <v>41</v>
      </c>
      <c r="M4" s="60" t="s">
        <v>6</v>
      </c>
      <c r="N4" s="62" t="s">
        <v>8</v>
      </c>
      <c r="O4" s="60" t="s">
        <v>7</v>
      </c>
      <c r="P4" s="62" t="s">
        <v>18</v>
      </c>
      <c r="Q4" s="62" t="s">
        <v>20</v>
      </c>
      <c r="R4" s="60" t="s">
        <v>40</v>
      </c>
      <c r="S4" s="60" t="s">
        <v>39</v>
      </c>
      <c r="T4" s="64" t="s">
        <v>42</v>
      </c>
      <c r="U4" s="65" t="s">
        <v>5</v>
      </c>
      <c r="V4" s="62" t="s">
        <v>43</v>
      </c>
      <c r="W4" s="62" t="s">
        <v>21</v>
      </c>
      <c r="X4" s="66" t="s">
        <v>44</v>
      </c>
      <c r="Y4" s="67" t="s">
        <v>45</v>
      </c>
      <c r="Z4" s="67" t="s">
        <v>46</v>
      </c>
      <c r="AA4" s="60" t="s">
        <v>10</v>
      </c>
      <c r="AB4" s="68" t="s">
        <v>17</v>
      </c>
      <c r="AC4" s="66" t="s">
        <v>47</v>
      </c>
      <c r="AD4" s="69" t="s">
        <v>17</v>
      </c>
      <c r="AE4" s="66" t="s">
        <v>48</v>
      </c>
      <c r="AF4" s="70" t="s">
        <v>17</v>
      </c>
      <c r="AG4" s="66" t="s">
        <v>49</v>
      </c>
      <c r="AH4" s="62" t="s">
        <v>24</v>
      </c>
      <c r="AI4" s="60" t="s">
        <v>13</v>
      </c>
      <c r="AJ4" s="64" t="s">
        <v>14</v>
      </c>
      <c r="AK4" s="65"/>
      <c r="AL4" s="71"/>
    </row>
    <row r="5" spans="1:39" s="25" customFormat="1" ht="15.75" customHeight="1" thickTop="1">
      <c r="B5" s="54" t="s">
        <v>79</v>
      </c>
      <c r="C5" s="75" t="s">
        <v>80</v>
      </c>
      <c r="D5" s="118">
        <v>4.76</v>
      </c>
      <c r="E5" s="34">
        <v>1</v>
      </c>
      <c r="F5" s="35" t="s">
        <v>56</v>
      </c>
      <c r="G5" s="74" t="s">
        <v>87</v>
      </c>
      <c r="H5" s="55" t="s">
        <v>86</v>
      </c>
      <c r="I5" s="55"/>
      <c r="J5" s="36">
        <v>2</v>
      </c>
      <c r="K5" s="34" t="s">
        <v>85</v>
      </c>
      <c r="L5" s="37">
        <v>4219</v>
      </c>
      <c r="M5" s="108" t="s">
        <v>57</v>
      </c>
      <c r="N5" s="108" t="s">
        <v>84</v>
      </c>
      <c r="O5" s="36"/>
      <c r="P5" s="36"/>
      <c r="Q5" s="38"/>
      <c r="R5" s="39"/>
      <c r="S5" s="40"/>
      <c r="T5" s="41"/>
      <c r="U5" s="42"/>
      <c r="V5" s="43"/>
      <c r="W5" s="38"/>
      <c r="X5" s="77"/>
      <c r="Y5" s="45"/>
      <c r="Z5" s="45"/>
      <c r="AA5" s="36"/>
      <c r="AB5" s="46"/>
      <c r="AC5" s="45"/>
      <c r="AD5" s="47"/>
      <c r="AE5" s="47">
        <v>116</v>
      </c>
      <c r="AF5" s="47" t="s">
        <v>82</v>
      </c>
      <c r="AG5" s="48">
        <v>35</v>
      </c>
      <c r="AH5" s="49">
        <v>12</v>
      </c>
      <c r="AI5" s="114" t="s">
        <v>82</v>
      </c>
      <c r="AJ5" s="115" t="s">
        <v>61</v>
      </c>
      <c r="AK5" s="51"/>
      <c r="AL5" s="76" t="s">
        <v>63</v>
      </c>
    </row>
    <row r="6" spans="1:39" s="25" customFormat="1" ht="15.75" customHeight="1">
      <c r="A6" s="24" t="s">
        <v>22</v>
      </c>
      <c r="B6" s="54" t="s">
        <v>79</v>
      </c>
      <c r="C6" s="75" t="s">
        <v>80</v>
      </c>
      <c r="D6" s="118">
        <v>4.76</v>
      </c>
      <c r="E6" s="34">
        <v>52</v>
      </c>
      <c r="F6" s="35" t="s">
        <v>56</v>
      </c>
      <c r="G6" s="74" t="s">
        <v>65</v>
      </c>
      <c r="H6" s="55" t="s">
        <v>68</v>
      </c>
      <c r="I6" s="55"/>
      <c r="J6" s="108">
        <v>2</v>
      </c>
      <c r="K6" s="34" t="s">
        <v>81</v>
      </c>
      <c r="L6" s="37">
        <v>136</v>
      </c>
      <c r="M6" s="108" t="s">
        <v>57</v>
      </c>
      <c r="N6" s="108" t="s">
        <v>60</v>
      </c>
      <c r="O6" s="36"/>
      <c r="P6" s="36"/>
      <c r="Q6" s="38"/>
      <c r="R6" s="39"/>
      <c r="S6" s="40"/>
      <c r="T6" s="41"/>
      <c r="U6" s="42"/>
      <c r="V6" s="43"/>
      <c r="W6" s="38"/>
      <c r="X6" s="77"/>
      <c r="Y6" s="45"/>
      <c r="Z6" s="45"/>
      <c r="AA6" s="36"/>
      <c r="AB6" s="46"/>
      <c r="AC6" s="45"/>
      <c r="AD6" s="47"/>
      <c r="AE6" s="47">
        <v>101</v>
      </c>
      <c r="AF6" s="47" t="s">
        <v>82</v>
      </c>
      <c r="AG6" s="48"/>
      <c r="AH6" s="49"/>
      <c r="AI6" s="40"/>
      <c r="AJ6" s="50"/>
      <c r="AK6" s="51"/>
      <c r="AL6" s="76" t="s">
        <v>62</v>
      </c>
      <c r="AM6" s="24" t="s">
        <v>22</v>
      </c>
    </row>
    <row r="7" spans="1:39" s="25" customFormat="1" ht="15.75" customHeight="1">
      <c r="B7" s="54" t="s">
        <v>79</v>
      </c>
      <c r="C7" s="75" t="s">
        <v>80</v>
      </c>
      <c r="D7" s="118">
        <v>4.7</v>
      </c>
      <c r="E7" s="34">
        <v>52</v>
      </c>
      <c r="F7" s="35" t="s">
        <v>56</v>
      </c>
      <c r="G7" s="74" t="s">
        <v>65</v>
      </c>
      <c r="H7" s="55" t="s">
        <v>68</v>
      </c>
      <c r="I7" s="55"/>
      <c r="J7" s="108">
        <v>2</v>
      </c>
      <c r="K7" s="34" t="s">
        <v>88</v>
      </c>
      <c r="L7" s="37">
        <v>1251</v>
      </c>
      <c r="M7" s="108" t="s">
        <v>57</v>
      </c>
      <c r="N7" s="108" t="s">
        <v>60</v>
      </c>
      <c r="O7" s="36"/>
      <c r="P7" s="36"/>
      <c r="Q7" s="38"/>
      <c r="R7" s="39"/>
      <c r="S7" s="40"/>
      <c r="T7" s="41"/>
      <c r="U7" s="42"/>
      <c r="V7" s="43"/>
      <c r="W7" s="38"/>
      <c r="X7" s="77"/>
      <c r="Y7" s="45"/>
      <c r="Z7" s="45"/>
      <c r="AA7" s="36"/>
      <c r="AB7" s="46"/>
      <c r="AC7" s="45"/>
      <c r="AD7" s="47"/>
      <c r="AE7" s="47">
        <v>969</v>
      </c>
      <c r="AF7" s="47" t="s">
        <v>82</v>
      </c>
      <c r="AG7" s="48"/>
      <c r="AH7" s="49"/>
      <c r="AI7" s="40"/>
      <c r="AJ7" s="50"/>
      <c r="AK7" s="51"/>
      <c r="AL7" s="76" t="s">
        <v>64</v>
      </c>
    </row>
    <row r="8" spans="1:39" s="25" customFormat="1" ht="15.75" customHeight="1">
      <c r="B8" s="54" t="s">
        <v>79</v>
      </c>
      <c r="C8" s="75" t="s">
        <v>136</v>
      </c>
      <c r="D8" s="118">
        <v>0.06</v>
      </c>
      <c r="E8" s="34">
        <v>52</v>
      </c>
      <c r="F8" s="35" t="s">
        <v>56</v>
      </c>
      <c r="G8" s="74" t="s">
        <v>65</v>
      </c>
      <c r="H8" s="55" t="s">
        <v>68</v>
      </c>
      <c r="I8" s="55"/>
      <c r="J8" s="108">
        <v>2</v>
      </c>
      <c r="K8" s="34" t="s">
        <v>99</v>
      </c>
      <c r="L8" s="37">
        <v>102</v>
      </c>
      <c r="M8" s="108" t="s">
        <v>57</v>
      </c>
      <c r="N8" s="108" t="s">
        <v>60</v>
      </c>
      <c r="O8" s="36"/>
      <c r="P8" s="36"/>
      <c r="Q8" s="38"/>
      <c r="R8" s="39"/>
      <c r="S8" s="40"/>
      <c r="T8" s="41"/>
      <c r="U8" s="42"/>
      <c r="V8" s="43"/>
      <c r="W8" s="38"/>
      <c r="X8" s="44"/>
      <c r="Y8" s="45"/>
      <c r="Z8" s="45"/>
      <c r="AA8" s="36"/>
      <c r="AB8" s="46"/>
      <c r="AC8" s="45"/>
      <c r="AD8" s="47"/>
      <c r="AE8" s="47">
        <v>102</v>
      </c>
      <c r="AF8" s="47" t="s">
        <v>82</v>
      </c>
      <c r="AG8" s="48"/>
      <c r="AH8" s="49"/>
      <c r="AI8" s="40"/>
      <c r="AJ8" s="50"/>
      <c r="AK8" s="51"/>
      <c r="AL8" s="76" t="s">
        <v>62</v>
      </c>
    </row>
    <row r="9" spans="1:39" s="25" customFormat="1" ht="15.75" customHeight="1">
      <c r="B9" s="54" t="s">
        <v>79</v>
      </c>
      <c r="C9" s="75" t="s">
        <v>136</v>
      </c>
      <c r="D9" s="118">
        <v>7.0000000000000007E-2</v>
      </c>
      <c r="E9" s="34">
        <v>52</v>
      </c>
      <c r="F9" s="35" t="s">
        <v>56</v>
      </c>
      <c r="G9" s="74" t="s">
        <v>65</v>
      </c>
      <c r="H9" s="55" t="s">
        <v>68</v>
      </c>
      <c r="I9" s="55"/>
      <c r="J9" s="108">
        <v>2</v>
      </c>
      <c r="K9" s="34" t="s">
        <v>101</v>
      </c>
      <c r="L9" s="37">
        <v>109</v>
      </c>
      <c r="M9" s="108" t="s">
        <v>57</v>
      </c>
      <c r="N9" s="108" t="s">
        <v>60</v>
      </c>
      <c r="O9" s="36"/>
      <c r="P9" s="36"/>
      <c r="Q9" s="38"/>
      <c r="R9" s="39"/>
      <c r="S9" s="40"/>
      <c r="T9" s="41"/>
      <c r="U9" s="42"/>
      <c r="V9" s="43"/>
      <c r="W9" s="38"/>
      <c r="X9" s="44"/>
      <c r="Y9" s="45"/>
      <c r="Z9" s="45"/>
      <c r="AA9" s="36"/>
      <c r="AB9" s="46"/>
      <c r="AC9" s="45"/>
      <c r="AD9" s="47"/>
      <c r="AE9" s="47">
        <v>109</v>
      </c>
      <c r="AF9" s="47" t="s">
        <v>82</v>
      </c>
      <c r="AG9" s="48"/>
      <c r="AH9" s="49"/>
      <c r="AI9" s="40"/>
      <c r="AJ9" s="50"/>
      <c r="AK9" s="51"/>
      <c r="AL9" s="76" t="s">
        <v>69</v>
      </c>
    </row>
    <row r="10" spans="1:39" s="25" customFormat="1" ht="15.75" customHeight="1">
      <c r="B10" s="54" t="s">
        <v>79</v>
      </c>
      <c r="C10" s="75" t="s">
        <v>136</v>
      </c>
      <c r="D10" s="118">
        <v>0.1</v>
      </c>
      <c r="E10" s="34">
        <v>52</v>
      </c>
      <c r="F10" s="35" t="s">
        <v>56</v>
      </c>
      <c r="G10" s="74" t="s">
        <v>65</v>
      </c>
      <c r="H10" s="55" t="s">
        <v>68</v>
      </c>
      <c r="I10" s="55"/>
      <c r="J10" s="108">
        <v>2</v>
      </c>
      <c r="K10" s="34" t="s">
        <v>103</v>
      </c>
      <c r="L10" s="37">
        <v>173</v>
      </c>
      <c r="M10" s="108" t="s">
        <v>57</v>
      </c>
      <c r="N10" s="108" t="s">
        <v>60</v>
      </c>
      <c r="O10" s="36"/>
      <c r="P10" s="36"/>
      <c r="Q10" s="38"/>
      <c r="R10" s="39"/>
      <c r="S10" s="40"/>
      <c r="T10" s="41"/>
      <c r="U10" s="42"/>
      <c r="V10" s="43"/>
      <c r="W10" s="38"/>
      <c r="X10" s="44"/>
      <c r="Y10" s="45"/>
      <c r="Z10" s="45"/>
      <c r="AA10" s="36"/>
      <c r="AB10" s="46"/>
      <c r="AC10" s="45"/>
      <c r="AD10" s="47"/>
      <c r="AE10" s="47">
        <v>173</v>
      </c>
      <c r="AF10" s="47" t="s">
        <v>82</v>
      </c>
      <c r="AG10" s="48"/>
      <c r="AH10" s="49"/>
      <c r="AI10" s="40"/>
      <c r="AJ10" s="50"/>
      <c r="AK10" s="51"/>
      <c r="AL10" s="76" t="s">
        <v>64</v>
      </c>
    </row>
    <row r="11" spans="1:39" s="25" customFormat="1" ht="15.75" customHeight="1">
      <c r="B11" s="54" t="s">
        <v>79</v>
      </c>
      <c r="C11" s="75" t="s">
        <v>136</v>
      </c>
      <c r="D11" s="118">
        <v>0.12</v>
      </c>
      <c r="E11" s="34">
        <v>52</v>
      </c>
      <c r="F11" s="35" t="s">
        <v>56</v>
      </c>
      <c r="G11" s="74" t="s">
        <v>65</v>
      </c>
      <c r="H11" s="55" t="s">
        <v>68</v>
      </c>
      <c r="I11" s="55"/>
      <c r="J11" s="108">
        <v>2</v>
      </c>
      <c r="K11" s="34" t="s">
        <v>106</v>
      </c>
      <c r="L11" s="37">
        <v>173</v>
      </c>
      <c r="M11" s="108" t="s">
        <v>57</v>
      </c>
      <c r="N11" s="108" t="s">
        <v>60</v>
      </c>
      <c r="O11" s="36"/>
      <c r="P11" s="36"/>
      <c r="Q11" s="38"/>
      <c r="R11" s="39"/>
      <c r="S11" s="40"/>
      <c r="T11" s="41"/>
      <c r="U11" s="42"/>
      <c r="V11" s="43"/>
      <c r="W11" s="38"/>
      <c r="X11" s="44"/>
      <c r="Y11" s="45"/>
      <c r="Z11" s="45"/>
      <c r="AA11" s="36"/>
      <c r="AB11" s="46"/>
      <c r="AC11" s="45"/>
      <c r="AD11" s="47"/>
      <c r="AE11" s="47">
        <v>173</v>
      </c>
      <c r="AF11" s="47" t="s">
        <v>82</v>
      </c>
      <c r="AG11" s="48"/>
      <c r="AH11" s="49"/>
      <c r="AI11" s="40"/>
      <c r="AJ11" s="50"/>
      <c r="AK11" s="51"/>
      <c r="AL11" s="76" t="s">
        <v>70</v>
      </c>
    </row>
    <row r="12" spans="1:39" s="25" customFormat="1" ht="15.75" customHeight="1">
      <c r="B12" s="54" t="s">
        <v>79</v>
      </c>
      <c r="C12" s="75" t="s">
        <v>136</v>
      </c>
      <c r="D12" s="118">
        <v>0.02</v>
      </c>
      <c r="E12" s="34">
        <v>52</v>
      </c>
      <c r="F12" s="35" t="s">
        <v>56</v>
      </c>
      <c r="G12" s="74" t="s">
        <v>65</v>
      </c>
      <c r="H12" s="55" t="s">
        <v>68</v>
      </c>
      <c r="I12" s="55"/>
      <c r="J12" s="108">
        <v>2</v>
      </c>
      <c r="K12" s="34" t="s">
        <v>91</v>
      </c>
      <c r="L12" s="37">
        <v>37</v>
      </c>
      <c r="M12" s="108" t="s">
        <v>57</v>
      </c>
      <c r="N12" s="108" t="s">
        <v>58</v>
      </c>
      <c r="O12" s="36"/>
      <c r="P12" s="36"/>
      <c r="Q12" s="38"/>
      <c r="R12" s="39"/>
      <c r="S12" s="40"/>
      <c r="T12" s="41"/>
      <c r="U12" s="42"/>
      <c r="V12" s="43"/>
      <c r="W12" s="38"/>
      <c r="X12" s="77"/>
      <c r="Y12" s="45"/>
      <c r="Z12" s="45"/>
      <c r="AA12" s="36"/>
      <c r="AB12" s="46"/>
      <c r="AC12" s="45"/>
      <c r="AD12" s="47"/>
      <c r="AE12" s="47">
        <v>37</v>
      </c>
      <c r="AF12" s="47" t="s">
        <v>82</v>
      </c>
      <c r="AG12" s="48"/>
      <c r="AH12" s="49"/>
      <c r="AI12" s="40"/>
      <c r="AJ12" s="50"/>
      <c r="AK12" s="51"/>
      <c r="AL12" s="76" t="s">
        <v>66</v>
      </c>
    </row>
    <row r="13" spans="1:39" s="25" customFormat="1" ht="17.25" customHeight="1">
      <c r="B13" s="54" t="s">
        <v>79</v>
      </c>
      <c r="C13" s="75" t="s">
        <v>136</v>
      </c>
      <c r="D13" s="118">
        <v>0.06</v>
      </c>
      <c r="E13" s="34">
        <v>52</v>
      </c>
      <c r="F13" s="35" t="s">
        <v>56</v>
      </c>
      <c r="G13" s="74" t="s">
        <v>65</v>
      </c>
      <c r="H13" s="55" t="s">
        <v>68</v>
      </c>
      <c r="I13" s="55"/>
      <c r="J13" s="108">
        <v>2</v>
      </c>
      <c r="K13" s="34" t="s">
        <v>100</v>
      </c>
      <c r="L13" s="37">
        <v>102</v>
      </c>
      <c r="M13" s="112" t="s">
        <v>98</v>
      </c>
      <c r="N13" s="36"/>
      <c r="O13" s="108" t="s">
        <v>27</v>
      </c>
      <c r="P13" s="36"/>
      <c r="Q13" s="38"/>
      <c r="R13" s="39"/>
      <c r="S13" s="40"/>
      <c r="T13" s="41"/>
      <c r="U13" s="42"/>
      <c r="V13" s="43"/>
      <c r="W13" s="38"/>
      <c r="X13" s="44"/>
      <c r="Y13" s="45"/>
      <c r="Z13" s="45"/>
      <c r="AA13" s="36"/>
      <c r="AB13" s="46"/>
      <c r="AC13" s="45"/>
      <c r="AD13" s="47"/>
      <c r="AE13" s="47">
        <v>102</v>
      </c>
      <c r="AF13" s="47" t="s">
        <v>82</v>
      </c>
      <c r="AG13" s="48"/>
      <c r="AH13" s="49"/>
      <c r="AI13" s="40"/>
      <c r="AJ13" s="50"/>
      <c r="AK13" s="51"/>
      <c r="AL13" s="76" t="s">
        <v>63</v>
      </c>
    </row>
    <row r="14" spans="1:39" s="25" customFormat="1" ht="15.75" customHeight="1">
      <c r="B14" s="54" t="s">
        <v>79</v>
      </c>
      <c r="C14" s="75" t="s">
        <v>136</v>
      </c>
      <c r="D14" s="118">
        <v>7.0000000000000007E-2</v>
      </c>
      <c r="E14" s="34">
        <v>52</v>
      </c>
      <c r="F14" s="35" t="s">
        <v>56</v>
      </c>
      <c r="G14" s="74" t="s">
        <v>65</v>
      </c>
      <c r="H14" s="55" t="s">
        <v>68</v>
      </c>
      <c r="I14" s="55"/>
      <c r="J14" s="108">
        <v>2</v>
      </c>
      <c r="K14" s="34" t="s">
        <v>102</v>
      </c>
      <c r="L14" s="37">
        <v>123</v>
      </c>
      <c r="M14" s="112" t="s">
        <v>98</v>
      </c>
      <c r="N14" s="108"/>
      <c r="O14" s="108" t="s">
        <v>27</v>
      </c>
      <c r="P14" s="36"/>
      <c r="Q14" s="38"/>
      <c r="R14" s="39"/>
      <c r="S14" s="40"/>
      <c r="T14" s="41"/>
      <c r="U14" s="42"/>
      <c r="V14" s="43"/>
      <c r="W14" s="38"/>
      <c r="X14" s="44"/>
      <c r="Y14" s="45"/>
      <c r="Z14" s="45"/>
      <c r="AA14" s="36"/>
      <c r="AB14" s="46"/>
      <c r="AC14" s="45"/>
      <c r="AD14" s="47"/>
      <c r="AE14" s="47">
        <v>123</v>
      </c>
      <c r="AF14" s="47" t="s">
        <v>82</v>
      </c>
      <c r="AG14" s="48"/>
      <c r="AH14" s="49"/>
      <c r="AI14" s="40"/>
      <c r="AJ14" s="50"/>
      <c r="AK14" s="51"/>
      <c r="AL14" s="76" t="s">
        <v>63</v>
      </c>
    </row>
    <row r="15" spans="1:39" s="25" customFormat="1" ht="15.75" customHeight="1">
      <c r="B15" s="54" t="s">
        <v>79</v>
      </c>
      <c r="C15" s="75" t="s">
        <v>136</v>
      </c>
      <c r="D15" s="118">
        <v>0.1</v>
      </c>
      <c r="E15" s="34">
        <v>52</v>
      </c>
      <c r="F15" s="35" t="s">
        <v>56</v>
      </c>
      <c r="G15" s="74" t="s">
        <v>65</v>
      </c>
      <c r="H15" s="55" t="s">
        <v>68</v>
      </c>
      <c r="I15" s="55"/>
      <c r="J15" s="108">
        <v>2</v>
      </c>
      <c r="K15" s="34" t="s">
        <v>104</v>
      </c>
      <c r="L15" s="37">
        <v>204</v>
      </c>
      <c r="M15" s="112" t="s">
        <v>98</v>
      </c>
      <c r="N15" s="108"/>
      <c r="O15" s="108" t="s">
        <v>27</v>
      </c>
      <c r="P15" s="36"/>
      <c r="Q15" s="38"/>
      <c r="R15" s="39"/>
      <c r="S15" s="40"/>
      <c r="T15" s="41"/>
      <c r="U15" s="42"/>
      <c r="V15" s="43"/>
      <c r="W15" s="38"/>
      <c r="X15" s="44"/>
      <c r="Y15" s="45"/>
      <c r="Z15" s="45"/>
      <c r="AA15" s="36"/>
      <c r="AB15" s="46"/>
      <c r="AC15" s="45"/>
      <c r="AD15" s="47"/>
      <c r="AE15" s="47">
        <v>204</v>
      </c>
      <c r="AF15" s="47" t="s">
        <v>82</v>
      </c>
      <c r="AG15" s="48"/>
      <c r="AH15" s="49"/>
      <c r="AI15" s="40"/>
      <c r="AJ15" s="50"/>
      <c r="AK15" s="51"/>
      <c r="AL15" s="76" t="s">
        <v>62</v>
      </c>
    </row>
    <row r="16" spans="1:39" s="25" customFormat="1" ht="15.75" customHeight="1">
      <c r="B16" s="54" t="s">
        <v>79</v>
      </c>
      <c r="C16" s="75" t="s">
        <v>136</v>
      </c>
      <c r="D16" s="118">
        <v>0.12</v>
      </c>
      <c r="E16" s="34">
        <v>52</v>
      </c>
      <c r="F16" s="35" t="s">
        <v>56</v>
      </c>
      <c r="G16" s="74" t="s">
        <v>65</v>
      </c>
      <c r="H16" s="55" t="s">
        <v>68</v>
      </c>
      <c r="I16" s="55"/>
      <c r="J16" s="108">
        <v>2</v>
      </c>
      <c r="K16" s="34" t="s">
        <v>107</v>
      </c>
      <c r="L16" s="37">
        <v>162</v>
      </c>
      <c r="M16" s="112" t="s">
        <v>98</v>
      </c>
      <c r="N16" s="108"/>
      <c r="O16" s="108" t="s">
        <v>27</v>
      </c>
      <c r="P16" s="36"/>
      <c r="Q16" s="38"/>
      <c r="R16" s="39"/>
      <c r="S16" s="40"/>
      <c r="T16" s="41"/>
      <c r="U16" s="42"/>
      <c r="V16" s="43"/>
      <c r="W16" s="38"/>
      <c r="X16" s="44"/>
      <c r="Y16" s="45"/>
      <c r="Z16" s="45"/>
      <c r="AA16" s="36"/>
      <c r="AB16" s="46"/>
      <c r="AC16" s="45"/>
      <c r="AD16" s="47"/>
      <c r="AE16" s="47">
        <v>162</v>
      </c>
      <c r="AF16" s="47" t="s">
        <v>82</v>
      </c>
      <c r="AG16" s="48"/>
      <c r="AH16" s="49"/>
      <c r="AI16" s="40"/>
      <c r="AJ16" s="50"/>
      <c r="AK16" s="51"/>
      <c r="AL16" s="76" t="s">
        <v>71</v>
      </c>
    </row>
    <row r="17" spans="1:39" s="52" customFormat="1" ht="15.75" customHeight="1">
      <c r="B17" s="54" t="s">
        <v>79</v>
      </c>
      <c r="C17" s="75" t="s">
        <v>136</v>
      </c>
      <c r="D17" s="118">
        <v>0.32</v>
      </c>
      <c r="E17" s="34">
        <v>52</v>
      </c>
      <c r="F17" s="35" t="s">
        <v>56</v>
      </c>
      <c r="G17" s="74" t="s">
        <v>65</v>
      </c>
      <c r="H17" s="55" t="s">
        <v>68</v>
      </c>
      <c r="I17" s="55"/>
      <c r="J17" s="108">
        <v>2</v>
      </c>
      <c r="K17" s="34" t="s">
        <v>132</v>
      </c>
      <c r="L17" s="37">
        <v>7647</v>
      </c>
      <c r="M17" s="108" t="s">
        <v>57</v>
      </c>
      <c r="N17" s="108" t="s">
        <v>134</v>
      </c>
      <c r="O17" s="108"/>
      <c r="P17" s="108"/>
      <c r="Q17" s="38"/>
      <c r="R17" s="39"/>
      <c r="S17" s="40"/>
      <c r="T17" s="41"/>
      <c r="U17" s="42"/>
      <c r="V17" s="43"/>
      <c r="W17" s="38"/>
      <c r="X17" s="109"/>
      <c r="Y17" s="45"/>
      <c r="Z17" s="45"/>
      <c r="AA17" s="108"/>
      <c r="AB17" s="110"/>
      <c r="AC17" s="45"/>
      <c r="AD17" s="47"/>
      <c r="AE17" s="47">
        <v>78</v>
      </c>
      <c r="AF17" s="47" t="s">
        <v>82</v>
      </c>
      <c r="AG17" s="48"/>
      <c r="AH17" s="49"/>
      <c r="AI17" s="40"/>
      <c r="AJ17" s="50"/>
      <c r="AK17" s="51"/>
      <c r="AL17" s="76"/>
    </row>
    <row r="18" spans="1:39" s="52" customFormat="1" ht="15.75" customHeight="1">
      <c r="B18" s="54" t="s">
        <v>79</v>
      </c>
      <c r="C18" s="75" t="s">
        <v>136</v>
      </c>
      <c r="D18" s="118">
        <v>0.3</v>
      </c>
      <c r="E18" s="34">
        <v>52</v>
      </c>
      <c r="F18" s="35" t="s">
        <v>56</v>
      </c>
      <c r="G18" s="74" t="s">
        <v>65</v>
      </c>
      <c r="H18" s="55" t="s">
        <v>68</v>
      </c>
      <c r="I18" s="55"/>
      <c r="J18" s="108">
        <v>2</v>
      </c>
      <c r="K18" s="34" t="s">
        <v>131</v>
      </c>
      <c r="L18" s="37">
        <v>606</v>
      </c>
      <c r="M18" s="108" t="s">
        <v>57</v>
      </c>
      <c r="N18" s="108" t="s">
        <v>133</v>
      </c>
      <c r="O18" s="108"/>
      <c r="P18" s="108"/>
      <c r="Q18" s="38"/>
      <c r="R18" s="39"/>
      <c r="S18" s="40"/>
      <c r="T18" s="41"/>
      <c r="U18" s="42"/>
      <c r="V18" s="43"/>
      <c r="W18" s="38"/>
      <c r="X18" s="109"/>
      <c r="Y18" s="45"/>
      <c r="Z18" s="45"/>
      <c r="AA18" s="108"/>
      <c r="AB18" s="110"/>
      <c r="AC18" s="45"/>
      <c r="AD18" s="47"/>
      <c r="AE18" s="47">
        <v>45</v>
      </c>
      <c r="AF18" s="47" t="s">
        <v>89</v>
      </c>
      <c r="AG18" s="48"/>
      <c r="AH18" s="49"/>
      <c r="AI18" s="40"/>
      <c r="AJ18" s="50"/>
      <c r="AK18" s="51"/>
      <c r="AL18" s="76"/>
    </row>
    <row r="19" spans="1:39" s="25" customFormat="1" ht="15.75" customHeight="1">
      <c r="A19" s="24" t="s">
        <v>22</v>
      </c>
      <c r="B19" s="54" t="s">
        <v>79</v>
      </c>
      <c r="C19" s="75" t="s">
        <v>80</v>
      </c>
      <c r="D19" s="118">
        <v>4.76</v>
      </c>
      <c r="E19" s="34">
        <v>52</v>
      </c>
      <c r="F19" s="35" t="s">
        <v>56</v>
      </c>
      <c r="G19" s="74" t="s">
        <v>65</v>
      </c>
      <c r="H19" s="55" t="s">
        <v>68</v>
      </c>
      <c r="I19" s="55"/>
      <c r="J19" s="36">
        <v>2</v>
      </c>
      <c r="K19" s="34" t="s">
        <v>83</v>
      </c>
      <c r="L19" s="37">
        <v>42</v>
      </c>
      <c r="M19" s="108" t="s">
        <v>57</v>
      </c>
      <c r="N19" s="108" t="s">
        <v>84</v>
      </c>
      <c r="O19" s="36"/>
      <c r="P19" s="36"/>
      <c r="Q19" s="38"/>
      <c r="R19" s="39"/>
      <c r="S19" s="40"/>
      <c r="T19" s="41"/>
      <c r="U19" s="42"/>
      <c r="V19" s="43"/>
      <c r="W19" s="38"/>
      <c r="X19" s="77"/>
      <c r="Y19" s="45"/>
      <c r="Z19" s="45"/>
      <c r="AA19" s="36"/>
      <c r="AB19" s="46"/>
      <c r="AC19" s="45"/>
      <c r="AD19" s="47"/>
      <c r="AE19" s="47">
        <v>31</v>
      </c>
      <c r="AF19" s="47" t="s">
        <v>82</v>
      </c>
      <c r="AG19" s="48"/>
      <c r="AH19" s="49"/>
      <c r="AI19" s="40"/>
      <c r="AJ19" s="50"/>
      <c r="AK19" s="51"/>
      <c r="AL19" s="76" t="s">
        <v>62</v>
      </c>
      <c r="AM19" s="24" t="s">
        <v>22</v>
      </c>
    </row>
    <row r="20" spans="1:39" s="25" customFormat="1" ht="15.75" customHeight="1">
      <c r="B20" s="54" t="s">
        <v>79</v>
      </c>
      <c r="C20" s="75" t="s">
        <v>136</v>
      </c>
      <c r="D20" s="118">
        <v>0</v>
      </c>
      <c r="E20" s="34">
        <v>52</v>
      </c>
      <c r="F20" s="35" t="s">
        <v>56</v>
      </c>
      <c r="G20" s="74" t="s">
        <v>65</v>
      </c>
      <c r="H20" s="55" t="s">
        <v>68</v>
      </c>
      <c r="I20" s="55"/>
      <c r="J20" s="108">
        <v>2</v>
      </c>
      <c r="K20" s="34" t="s">
        <v>90</v>
      </c>
      <c r="L20" s="37">
        <v>48209</v>
      </c>
      <c r="M20" s="108" t="s">
        <v>57</v>
      </c>
      <c r="N20" s="108" t="s">
        <v>58</v>
      </c>
      <c r="O20" s="36"/>
      <c r="P20" s="36"/>
      <c r="Q20" s="38"/>
      <c r="R20" s="39"/>
      <c r="S20" s="40"/>
      <c r="T20" s="41"/>
      <c r="U20" s="42"/>
      <c r="V20" s="43"/>
      <c r="W20" s="38"/>
      <c r="X20" s="77"/>
      <c r="Y20" s="45"/>
      <c r="Z20" s="45"/>
      <c r="AA20" s="36"/>
      <c r="AB20" s="46"/>
      <c r="AC20" s="45"/>
      <c r="AD20" s="47"/>
      <c r="AE20" s="47">
        <v>211</v>
      </c>
      <c r="AF20" s="47" t="s">
        <v>82</v>
      </c>
      <c r="AG20" s="48"/>
      <c r="AH20" s="49"/>
      <c r="AI20" s="40"/>
      <c r="AJ20" s="50"/>
      <c r="AK20" s="51"/>
      <c r="AL20" s="76" t="s">
        <v>63</v>
      </c>
    </row>
    <row r="21" spans="1:39" s="25" customFormat="1" ht="15.75" customHeight="1">
      <c r="B21" s="54" t="s">
        <v>79</v>
      </c>
      <c r="C21" s="75" t="s">
        <v>136</v>
      </c>
      <c r="D21" s="118">
        <v>0.1</v>
      </c>
      <c r="E21" s="34">
        <v>52</v>
      </c>
      <c r="F21" s="35" t="s">
        <v>56</v>
      </c>
      <c r="G21" s="74" t="s">
        <v>65</v>
      </c>
      <c r="H21" s="55" t="s">
        <v>68</v>
      </c>
      <c r="I21" s="55"/>
      <c r="J21" s="108">
        <v>2</v>
      </c>
      <c r="K21" s="34" t="s">
        <v>105</v>
      </c>
      <c r="L21" s="37">
        <v>293</v>
      </c>
      <c r="M21" s="108" t="s">
        <v>57</v>
      </c>
      <c r="N21" s="108" t="s">
        <v>58</v>
      </c>
      <c r="O21" s="36"/>
      <c r="P21" s="36"/>
      <c r="Q21" s="38"/>
      <c r="R21" s="39"/>
      <c r="S21" s="40"/>
      <c r="T21" s="41"/>
      <c r="U21" s="42"/>
      <c r="V21" s="43"/>
      <c r="W21" s="38"/>
      <c r="X21" s="44"/>
      <c r="Y21" s="45"/>
      <c r="Z21" s="45"/>
      <c r="AA21" s="36"/>
      <c r="AB21" s="46"/>
      <c r="AC21" s="45"/>
      <c r="AD21" s="47"/>
      <c r="AE21" s="47">
        <v>293</v>
      </c>
      <c r="AF21" s="47" t="s">
        <v>82</v>
      </c>
      <c r="AG21" s="48"/>
      <c r="AH21" s="49"/>
      <c r="AI21" s="40"/>
      <c r="AJ21" s="50"/>
      <c r="AK21" s="51"/>
      <c r="AL21" s="76" t="s">
        <v>70</v>
      </c>
    </row>
    <row r="22" spans="1:39" s="25" customFormat="1" ht="15.75" customHeight="1">
      <c r="B22" s="54" t="s">
        <v>79</v>
      </c>
      <c r="C22" s="75" t="s">
        <v>136</v>
      </c>
      <c r="D22" s="118">
        <v>0.16</v>
      </c>
      <c r="E22" s="34">
        <v>52</v>
      </c>
      <c r="F22" s="35" t="s">
        <v>56</v>
      </c>
      <c r="G22" s="74" t="s">
        <v>65</v>
      </c>
      <c r="H22" s="55" t="s">
        <v>68</v>
      </c>
      <c r="I22" s="55"/>
      <c r="J22" s="108">
        <v>2</v>
      </c>
      <c r="K22" s="34" t="s">
        <v>111</v>
      </c>
      <c r="L22" s="37">
        <v>512</v>
      </c>
      <c r="M22" s="108" t="s">
        <v>57</v>
      </c>
      <c r="N22" s="108" t="s">
        <v>58</v>
      </c>
      <c r="O22" s="36"/>
      <c r="P22" s="36"/>
      <c r="Q22" s="38"/>
      <c r="R22" s="39"/>
      <c r="S22" s="40"/>
      <c r="T22" s="41"/>
      <c r="U22" s="42"/>
      <c r="V22" s="43"/>
      <c r="W22" s="38"/>
      <c r="X22" s="44"/>
      <c r="Y22" s="45"/>
      <c r="Z22" s="45"/>
      <c r="AA22" s="36"/>
      <c r="AB22" s="46"/>
      <c r="AC22" s="45"/>
      <c r="AD22" s="47"/>
      <c r="AE22" s="47">
        <v>154</v>
      </c>
      <c r="AF22" s="47" t="s">
        <v>82</v>
      </c>
      <c r="AG22" s="48"/>
      <c r="AH22" s="49"/>
      <c r="AI22" s="40"/>
      <c r="AJ22" s="50"/>
      <c r="AK22" s="51"/>
      <c r="AL22" s="76" t="s">
        <v>70</v>
      </c>
    </row>
    <row r="23" spans="1:39" s="25" customFormat="1" ht="15.75" customHeight="1">
      <c r="B23" s="54" t="s">
        <v>79</v>
      </c>
      <c r="C23" s="75" t="s">
        <v>136</v>
      </c>
      <c r="D23" s="118">
        <v>0.17</v>
      </c>
      <c r="E23" s="34">
        <v>52</v>
      </c>
      <c r="F23" s="35" t="s">
        <v>56</v>
      </c>
      <c r="G23" s="74" t="s">
        <v>65</v>
      </c>
      <c r="H23" s="55" t="s">
        <v>68</v>
      </c>
      <c r="I23" s="55"/>
      <c r="J23" s="108">
        <v>2</v>
      </c>
      <c r="K23" s="34" t="s">
        <v>112</v>
      </c>
      <c r="L23" s="37">
        <v>317</v>
      </c>
      <c r="M23" s="108" t="s">
        <v>57</v>
      </c>
      <c r="N23" s="108" t="s">
        <v>58</v>
      </c>
      <c r="O23" s="36"/>
      <c r="P23" s="36"/>
      <c r="Q23" s="38"/>
      <c r="R23" s="39"/>
      <c r="S23" s="40"/>
      <c r="T23" s="41"/>
      <c r="U23" s="42"/>
      <c r="V23" s="43"/>
      <c r="W23" s="38"/>
      <c r="X23" s="44"/>
      <c r="Y23" s="45"/>
      <c r="Z23" s="45"/>
      <c r="AA23" s="36"/>
      <c r="AB23" s="46"/>
      <c r="AC23" s="45"/>
      <c r="AD23" s="47"/>
      <c r="AE23" s="47">
        <v>76</v>
      </c>
      <c r="AF23" s="47" t="s">
        <v>82</v>
      </c>
      <c r="AG23" s="48"/>
      <c r="AH23" s="49"/>
      <c r="AI23" s="40"/>
      <c r="AJ23" s="50"/>
      <c r="AK23" s="51"/>
      <c r="AL23" s="76" t="s">
        <v>71</v>
      </c>
    </row>
    <row r="24" spans="1:39" s="52" customFormat="1" ht="15.75" customHeight="1">
      <c r="B24" s="54" t="s">
        <v>79</v>
      </c>
      <c r="C24" s="75" t="s">
        <v>136</v>
      </c>
      <c r="D24" s="118">
        <v>0.32</v>
      </c>
      <c r="E24" s="34">
        <v>52</v>
      </c>
      <c r="F24" s="35" t="s">
        <v>56</v>
      </c>
      <c r="G24" s="74" t="s">
        <v>65</v>
      </c>
      <c r="H24" s="55" t="s">
        <v>68</v>
      </c>
      <c r="I24" s="55"/>
      <c r="J24" s="108">
        <v>2</v>
      </c>
      <c r="K24" s="34" t="s">
        <v>130</v>
      </c>
      <c r="L24" s="37">
        <v>3354</v>
      </c>
      <c r="M24" s="108" t="s">
        <v>57</v>
      </c>
      <c r="N24" s="108" t="s">
        <v>58</v>
      </c>
      <c r="O24" s="108"/>
      <c r="P24" s="108"/>
      <c r="Q24" s="38"/>
      <c r="R24" s="39"/>
      <c r="S24" s="40"/>
      <c r="T24" s="41"/>
      <c r="U24" s="42"/>
      <c r="V24" s="43"/>
      <c r="W24" s="38"/>
      <c r="X24" s="109"/>
      <c r="Y24" s="45"/>
      <c r="Z24" s="45"/>
      <c r="AA24" s="108"/>
      <c r="AB24" s="110"/>
      <c r="AC24" s="45"/>
      <c r="AD24" s="47"/>
      <c r="AE24" s="47">
        <v>56</v>
      </c>
      <c r="AF24" s="47" t="s">
        <v>82</v>
      </c>
      <c r="AG24" s="48"/>
      <c r="AH24" s="49"/>
      <c r="AI24" s="40"/>
      <c r="AJ24" s="50"/>
      <c r="AK24" s="51"/>
      <c r="AL24" s="76"/>
    </row>
    <row r="25" spans="1:39" s="52" customFormat="1" ht="15.75" customHeight="1">
      <c r="B25" s="54" t="s">
        <v>79</v>
      </c>
      <c r="C25" s="75" t="s">
        <v>136</v>
      </c>
      <c r="D25" s="118">
        <v>0.27</v>
      </c>
      <c r="E25" s="34">
        <v>91</v>
      </c>
      <c r="F25" s="35" t="s">
        <v>56</v>
      </c>
      <c r="G25" s="74"/>
      <c r="H25" s="55" t="s">
        <v>125</v>
      </c>
      <c r="I25" s="116" t="s">
        <v>126</v>
      </c>
      <c r="J25" s="108">
        <v>2</v>
      </c>
      <c r="K25" s="34" t="s">
        <v>124</v>
      </c>
      <c r="L25" s="37">
        <v>1203</v>
      </c>
      <c r="M25" s="112" t="s">
        <v>98</v>
      </c>
      <c r="N25" s="108"/>
      <c r="O25" s="108" t="s">
        <v>27</v>
      </c>
      <c r="P25" s="108"/>
      <c r="Q25" s="38"/>
      <c r="R25" s="39"/>
      <c r="S25" s="40"/>
      <c r="T25" s="41"/>
      <c r="U25" s="42"/>
      <c r="V25" s="43"/>
      <c r="W25" s="38"/>
      <c r="X25" s="109"/>
      <c r="Y25" s="45"/>
      <c r="Z25" s="45"/>
      <c r="AA25" s="108"/>
      <c r="AB25" s="110"/>
      <c r="AC25" s="45"/>
      <c r="AD25" s="47"/>
      <c r="AE25" s="47">
        <v>168</v>
      </c>
      <c r="AF25" s="47" t="s">
        <v>82</v>
      </c>
      <c r="AG25" s="48">
        <v>50</v>
      </c>
      <c r="AH25" s="49">
        <v>17</v>
      </c>
      <c r="AI25" s="108" t="s">
        <v>82</v>
      </c>
      <c r="AJ25" s="50" t="s">
        <v>61</v>
      </c>
      <c r="AK25" s="51"/>
      <c r="AL25" s="76"/>
    </row>
    <row r="26" spans="1:39" ht="15.75" customHeight="1">
      <c r="B26" s="54" t="s">
        <v>79</v>
      </c>
      <c r="C26" s="75" t="s">
        <v>136</v>
      </c>
      <c r="D26" s="118">
        <v>0.24</v>
      </c>
      <c r="E26" s="34">
        <v>120</v>
      </c>
      <c r="F26" s="35" t="s">
        <v>117</v>
      </c>
      <c r="G26" s="74"/>
      <c r="H26" s="55" t="s">
        <v>118</v>
      </c>
      <c r="I26" s="55" t="s">
        <v>121</v>
      </c>
      <c r="J26" s="131">
        <v>2</v>
      </c>
      <c r="K26" s="131" t="s">
        <v>116</v>
      </c>
      <c r="L26" s="140">
        <v>5500</v>
      </c>
      <c r="M26" s="134" t="s">
        <v>98</v>
      </c>
      <c r="N26" s="134"/>
      <c r="O26" s="134" t="s">
        <v>27</v>
      </c>
      <c r="P26" s="36"/>
      <c r="Q26" s="38"/>
      <c r="R26" s="39"/>
      <c r="S26" s="40"/>
      <c r="T26" s="41"/>
      <c r="U26" s="42"/>
      <c r="V26" s="43"/>
      <c r="W26" s="38"/>
      <c r="X26" s="44"/>
      <c r="Y26" s="45"/>
      <c r="Z26" s="45"/>
      <c r="AA26" s="36"/>
      <c r="AB26" s="46"/>
      <c r="AC26" s="45"/>
      <c r="AD26" s="47"/>
      <c r="AE26" s="129">
        <v>393</v>
      </c>
      <c r="AF26" s="129" t="s">
        <v>82</v>
      </c>
      <c r="AG26" s="154">
        <v>139</v>
      </c>
      <c r="AH26" s="157">
        <v>46</v>
      </c>
      <c r="AI26" s="134" t="s">
        <v>82</v>
      </c>
      <c r="AJ26" s="160" t="s">
        <v>61</v>
      </c>
      <c r="AK26" s="51"/>
      <c r="AL26" s="76" t="s">
        <v>70</v>
      </c>
    </row>
    <row r="27" spans="1:39" ht="15.75" customHeight="1">
      <c r="B27" s="54" t="s">
        <v>79</v>
      </c>
      <c r="C27" s="75" t="s">
        <v>136</v>
      </c>
      <c r="D27" s="118">
        <v>0.24</v>
      </c>
      <c r="E27" s="34">
        <v>120</v>
      </c>
      <c r="F27" s="35" t="s">
        <v>117</v>
      </c>
      <c r="G27" s="74"/>
      <c r="H27" s="55" t="s">
        <v>119</v>
      </c>
      <c r="I27" s="116" t="s">
        <v>122</v>
      </c>
      <c r="J27" s="132"/>
      <c r="K27" s="132"/>
      <c r="L27" s="148"/>
      <c r="M27" s="149"/>
      <c r="N27" s="149"/>
      <c r="O27" s="149"/>
      <c r="P27" s="36"/>
      <c r="Q27" s="38"/>
      <c r="R27" s="39"/>
      <c r="S27" s="40"/>
      <c r="T27" s="41"/>
      <c r="U27" s="42"/>
      <c r="V27" s="43"/>
      <c r="W27" s="38"/>
      <c r="X27" s="44"/>
      <c r="Y27" s="45"/>
      <c r="Z27" s="45"/>
      <c r="AA27" s="36"/>
      <c r="AB27" s="46"/>
      <c r="AC27" s="45"/>
      <c r="AD27" s="47"/>
      <c r="AE27" s="150"/>
      <c r="AF27" s="150"/>
      <c r="AG27" s="155"/>
      <c r="AH27" s="158"/>
      <c r="AI27" s="149"/>
      <c r="AJ27" s="161"/>
      <c r="AK27" s="51"/>
      <c r="AL27" s="76" t="s">
        <v>70</v>
      </c>
    </row>
    <row r="28" spans="1:39" ht="15.75" customHeight="1">
      <c r="B28" s="54" t="s">
        <v>79</v>
      </c>
      <c r="C28" s="75" t="s">
        <v>136</v>
      </c>
      <c r="D28" s="118">
        <v>0.24</v>
      </c>
      <c r="E28" s="34">
        <v>120</v>
      </c>
      <c r="F28" s="35" t="s">
        <v>93</v>
      </c>
      <c r="G28" s="74"/>
      <c r="H28" s="55" t="s">
        <v>120</v>
      </c>
      <c r="I28" s="55" t="s">
        <v>121</v>
      </c>
      <c r="J28" s="133"/>
      <c r="K28" s="133"/>
      <c r="L28" s="141"/>
      <c r="M28" s="135"/>
      <c r="N28" s="135"/>
      <c r="O28" s="135"/>
      <c r="P28" s="36"/>
      <c r="Q28" s="38"/>
      <c r="R28" s="39"/>
      <c r="S28" s="40"/>
      <c r="T28" s="41"/>
      <c r="U28" s="42"/>
      <c r="V28" s="43"/>
      <c r="W28" s="38"/>
      <c r="X28" s="44"/>
      <c r="Y28" s="45"/>
      <c r="Z28" s="45"/>
      <c r="AA28" s="36"/>
      <c r="AB28" s="46"/>
      <c r="AC28" s="45"/>
      <c r="AD28" s="47"/>
      <c r="AE28" s="130"/>
      <c r="AF28" s="130"/>
      <c r="AG28" s="156"/>
      <c r="AH28" s="159"/>
      <c r="AI28" s="135"/>
      <c r="AJ28" s="162"/>
      <c r="AK28" s="51"/>
      <c r="AL28" s="76" t="s">
        <v>71</v>
      </c>
    </row>
    <row r="29" spans="1:39" s="25" customFormat="1" ht="15.75" customHeight="1">
      <c r="B29" s="54" t="s">
        <v>79</v>
      </c>
      <c r="C29" s="75" t="s">
        <v>136</v>
      </c>
      <c r="D29" s="118">
        <v>0.02</v>
      </c>
      <c r="E29" s="34">
        <v>183</v>
      </c>
      <c r="F29" s="35" t="s">
        <v>93</v>
      </c>
      <c r="G29" s="74"/>
      <c r="H29" s="55" t="s">
        <v>95</v>
      </c>
      <c r="I29" s="111" t="s">
        <v>94</v>
      </c>
      <c r="J29" s="134">
        <v>2</v>
      </c>
      <c r="K29" s="131" t="s">
        <v>92</v>
      </c>
      <c r="L29" s="140">
        <v>173</v>
      </c>
      <c r="M29" s="134" t="s">
        <v>57</v>
      </c>
      <c r="N29" s="134" t="s">
        <v>60</v>
      </c>
      <c r="O29" s="36"/>
      <c r="P29" s="36"/>
      <c r="Q29" s="38"/>
      <c r="R29" s="39"/>
      <c r="S29" s="40"/>
      <c r="T29" s="41"/>
      <c r="U29" s="42"/>
      <c r="V29" s="43"/>
      <c r="W29" s="38"/>
      <c r="X29" s="136">
        <v>173</v>
      </c>
      <c r="Y29" s="45"/>
      <c r="Z29" s="45"/>
      <c r="AA29" s="134" t="s">
        <v>61</v>
      </c>
      <c r="AB29" s="138" t="s">
        <v>82</v>
      </c>
      <c r="AC29" s="45"/>
      <c r="AD29" s="47"/>
      <c r="AE29" s="47"/>
      <c r="AF29" s="47"/>
      <c r="AG29" s="48"/>
      <c r="AH29" s="49"/>
      <c r="AI29" s="40"/>
      <c r="AJ29" s="50"/>
      <c r="AK29" s="51"/>
      <c r="AL29" s="76" t="s">
        <v>67</v>
      </c>
    </row>
    <row r="30" spans="1:39" s="25" customFormat="1" ht="15.75" customHeight="1">
      <c r="B30" s="54" t="s">
        <v>79</v>
      </c>
      <c r="C30" s="75" t="s">
        <v>136</v>
      </c>
      <c r="D30" s="118">
        <v>0.02</v>
      </c>
      <c r="E30" s="34">
        <v>183</v>
      </c>
      <c r="F30" s="35" t="s">
        <v>93</v>
      </c>
      <c r="G30" s="74"/>
      <c r="H30" s="55" t="s">
        <v>96</v>
      </c>
      <c r="I30" s="111" t="s">
        <v>94</v>
      </c>
      <c r="J30" s="135"/>
      <c r="K30" s="133"/>
      <c r="L30" s="141"/>
      <c r="M30" s="135"/>
      <c r="N30" s="135"/>
      <c r="O30" s="36"/>
      <c r="P30" s="36"/>
      <c r="Q30" s="38"/>
      <c r="R30" s="39"/>
      <c r="S30" s="40"/>
      <c r="T30" s="41"/>
      <c r="U30" s="42"/>
      <c r="V30" s="43"/>
      <c r="W30" s="38"/>
      <c r="X30" s="137"/>
      <c r="Y30" s="45"/>
      <c r="Z30" s="45"/>
      <c r="AA30" s="135"/>
      <c r="AB30" s="139"/>
      <c r="AC30" s="45"/>
      <c r="AD30" s="47"/>
      <c r="AE30" s="47"/>
      <c r="AF30" s="47"/>
      <c r="AG30" s="48"/>
      <c r="AH30" s="49"/>
      <c r="AI30" s="40"/>
      <c r="AJ30" s="50"/>
      <c r="AK30" s="51"/>
      <c r="AL30" s="76" t="s">
        <v>62</v>
      </c>
    </row>
    <row r="31" spans="1:39" s="25" customFormat="1" ht="15.75" customHeight="1">
      <c r="B31" s="54" t="s">
        <v>79</v>
      </c>
      <c r="C31" s="75" t="s">
        <v>136</v>
      </c>
      <c r="D31" s="118">
        <v>0.02</v>
      </c>
      <c r="E31" s="34">
        <v>183</v>
      </c>
      <c r="F31" s="35" t="s">
        <v>93</v>
      </c>
      <c r="G31" s="74"/>
      <c r="H31" s="55" t="s">
        <v>95</v>
      </c>
      <c r="I31" s="111" t="s">
        <v>94</v>
      </c>
      <c r="J31" s="134">
        <v>2</v>
      </c>
      <c r="K31" s="131" t="s">
        <v>97</v>
      </c>
      <c r="L31" s="140">
        <v>121</v>
      </c>
      <c r="M31" s="134" t="s">
        <v>98</v>
      </c>
      <c r="N31" s="134"/>
      <c r="O31" s="134" t="s">
        <v>27</v>
      </c>
      <c r="P31" s="36"/>
      <c r="Q31" s="38"/>
      <c r="R31" s="39"/>
      <c r="S31" s="40"/>
      <c r="T31" s="41"/>
      <c r="U31" s="42"/>
      <c r="V31" s="43"/>
      <c r="W31" s="38"/>
      <c r="X31" s="136">
        <v>121</v>
      </c>
      <c r="Y31" s="45"/>
      <c r="Z31" s="45"/>
      <c r="AA31" s="134" t="s">
        <v>61</v>
      </c>
      <c r="AB31" s="138" t="s">
        <v>82</v>
      </c>
      <c r="AC31" s="45"/>
      <c r="AD31" s="47"/>
      <c r="AE31" s="47"/>
      <c r="AF31" s="47"/>
      <c r="AG31" s="48"/>
      <c r="AH31" s="49"/>
      <c r="AI31" s="127"/>
      <c r="AJ31" s="128"/>
      <c r="AK31" s="51"/>
      <c r="AL31" s="76" t="s">
        <v>63</v>
      </c>
    </row>
    <row r="32" spans="1:39" s="25" customFormat="1" ht="15.75" customHeight="1">
      <c r="B32" s="54" t="s">
        <v>79</v>
      </c>
      <c r="C32" s="75" t="s">
        <v>136</v>
      </c>
      <c r="D32" s="118">
        <v>0.02</v>
      </c>
      <c r="E32" s="34">
        <v>183</v>
      </c>
      <c r="F32" s="35" t="s">
        <v>93</v>
      </c>
      <c r="G32" s="74"/>
      <c r="H32" s="55" t="s">
        <v>96</v>
      </c>
      <c r="I32" s="111" t="s">
        <v>94</v>
      </c>
      <c r="J32" s="135"/>
      <c r="K32" s="133"/>
      <c r="L32" s="141"/>
      <c r="M32" s="135"/>
      <c r="N32" s="135"/>
      <c r="O32" s="135"/>
      <c r="P32" s="36"/>
      <c r="Q32" s="38"/>
      <c r="R32" s="39"/>
      <c r="S32" s="40"/>
      <c r="T32" s="41"/>
      <c r="U32" s="42"/>
      <c r="V32" s="43"/>
      <c r="W32" s="38"/>
      <c r="X32" s="137"/>
      <c r="Y32" s="45"/>
      <c r="Z32" s="45"/>
      <c r="AA32" s="135"/>
      <c r="AB32" s="139"/>
      <c r="AC32" s="45"/>
      <c r="AD32" s="47"/>
      <c r="AE32" s="47"/>
      <c r="AF32" s="47"/>
      <c r="AG32" s="48"/>
      <c r="AH32" s="49"/>
      <c r="AI32" s="127"/>
      <c r="AJ32" s="128"/>
      <c r="AK32" s="51"/>
      <c r="AL32" s="76" t="s">
        <v>62</v>
      </c>
    </row>
    <row r="33" spans="2:38" ht="15.75" customHeight="1">
      <c r="B33" s="54" t="s">
        <v>79</v>
      </c>
      <c r="C33" s="75" t="s">
        <v>136</v>
      </c>
      <c r="D33" s="118">
        <v>0.27</v>
      </c>
      <c r="E33" s="34">
        <v>183</v>
      </c>
      <c r="F33" s="35" t="s">
        <v>93</v>
      </c>
      <c r="G33" s="74"/>
      <c r="H33" s="55" t="s">
        <v>95</v>
      </c>
      <c r="I33" s="111" t="s">
        <v>94</v>
      </c>
      <c r="J33" s="134">
        <v>2</v>
      </c>
      <c r="K33" s="131" t="s">
        <v>123</v>
      </c>
      <c r="L33" s="140">
        <v>1711</v>
      </c>
      <c r="M33" s="134" t="s">
        <v>98</v>
      </c>
      <c r="N33" s="134"/>
      <c r="O33" s="134" t="s">
        <v>27</v>
      </c>
      <c r="P33" s="36"/>
      <c r="Q33" s="38"/>
      <c r="R33" s="39"/>
      <c r="S33" s="40"/>
      <c r="T33" s="41"/>
      <c r="U33" s="42"/>
      <c r="V33" s="43"/>
      <c r="W33" s="38"/>
      <c r="X33" s="136">
        <v>61</v>
      </c>
      <c r="Y33" s="45"/>
      <c r="Z33" s="45"/>
      <c r="AA33" s="134" t="s">
        <v>61</v>
      </c>
      <c r="AB33" s="138" t="s">
        <v>82</v>
      </c>
      <c r="AC33" s="45"/>
      <c r="AD33" s="47"/>
      <c r="AE33" s="129">
        <v>88</v>
      </c>
      <c r="AF33" s="129" t="s">
        <v>82</v>
      </c>
      <c r="AG33" s="48"/>
      <c r="AH33" s="49"/>
      <c r="AI33" s="40"/>
      <c r="AJ33" s="50"/>
      <c r="AK33" s="51"/>
      <c r="AL33" s="76" t="s">
        <v>73</v>
      </c>
    </row>
    <row r="34" spans="2:38" ht="15.75" customHeight="1">
      <c r="B34" s="54" t="s">
        <v>79</v>
      </c>
      <c r="C34" s="75" t="s">
        <v>136</v>
      </c>
      <c r="D34" s="118">
        <v>0.27</v>
      </c>
      <c r="E34" s="34">
        <v>183</v>
      </c>
      <c r="F34" s="35" t="s">
        <v>93</v>
      </c>
      <c r="G34" s="74"/>
      <c r="H34" s="55" t="s">
        <v>96</v>
      </c>
      <c r="I34" s="111" t="s">
        <v>94</v>
      </c>
      <c r="J34" s="135"/>
      <c r="K34" s="133"/>
      <c r="L34" s="141"/>
      <c r="M34" s="135"/>
      <c r="N34" s="135"/>
      <c r="O34" s="135"/>
      <c r="P34" s="36"/>
      <c r="Q34" s="38"/>
      <c r="R34" s="39"/>
      <c r="S34" s="40"/>
      <c r="T34" s="41"/>
      <c r="U34" s="42"/>
      <c r="V34" s="43"/>
      <c r="W34" s="38"/>
      <c r="X34" s="137"/>
      <c r="Y34" s="45"/>
      <c r="Z34" s="45"/>
      <c r="AA34" s="135"/>
      <c r="AB34" s="139"/>
      <c r="AC34" s="45"/>
      <c r="AD34" s="47"/>
      <c r="AE34" s="130"/>
      <c r="AF34" s="130"/>
      <c r="AG34" s="48"/>
      <c r="AH34" s="49"/>
      <c r="AI34" s="40"/>
      <c r="AJ34" s="50"/>
      <c r="AK34" s="51"/>
      <c r="AL34" s="76" t="s">
        <v>75</v>
      </c>
    </row>
    <row r="35" spans="2:38" s="52" customFormat="1" ht="15.75" customHeight="1">
      <c r="B35" s="54" t="s">
        <v>79</v>
      </c>
      <c r="C35" s="75" t="s">
        <v>136</v>
      </c>
      <c r="D35" s="118">
        <v>0.3</v>
      </c>
      <c r="E35" s="34">
        <v>1131</v>
      </c>
      <c r="F35" s="35" t="s">
        <v>56</v>
      </c>
      <c r="G35" s="74"/>
      <c r="H35" s="55" t="s">
        <v>128</v>
      </c>
      <c r="I35" s="116" t="s">
        <v>129</v>
      </c>
      <c r="J35" s="108">
        <v>2</v>
      </c>
      <c r="K35" s="34" t="s">
        <v>127</v>
      </c>
      <c r="L35" s="37">
        <v>1218</v>
      </c>
      <c r="M35" s="112" t="s">
        <v>98</v>
      </c>
      <c r="N35" s="108"/>
      <c r="O35" s="108" t="s">
        <v>27</v>
      </c>
      <c r="P35" s="108"/>
      <c r="Q35" s="38"/>
      <c r="R35" s="39"/>
      <c r="S35" s="40"/>
      <c r="T35" s="41"/>
      <c r="U35" s="42"/>
      <c r="V35" s="43"/>
      <c r="W35" s="38"/>
      <c r="X35" s="109"/>
      <c r="Y35" s="45"/>
      <c r="Z35" s="45"/>
      <c r="AA35" s="108"/>
      <c r="AB35" s="110"/>
      <c r="AC35" s="45"/>
      <c r="AD35" s="47"/>
      <c r="AE35" s="47">
        <v>230</v>
      </c>
      <c r="AF35" s="47" t="s">
        <v>82</v>
      </c>
      <c r="AG35" s="48">
        <v>53</v>
      </c>
      <c r="AH35" s="49">
        <v>17</v>
      </c>
      <c r="AI35" s="108" t="s">
        <v>82</v>
      </c>
      <c r="AJ35" s="50" t="s">
        <v>61</v>
      </c>
      <c r="AK35" s="51"/>
      <c r="AL35" s="76"/>
    </row>
    <row r="36" spans="2:38" s="25" customFormat="1" ht="15.75" customHeight="1">
      <c r="B36" s="54" t="s">
        <v>79</v>
      </c>
      <c r="C36" s="75" t="s">
        <v>136</v>
      </c>
      <c r="D36" s="118">
        <v>0.17</v>
      </c>
      <c r="E36" s="34">
        <v>1144</v>
      </c>
      <c r="F36" s="35" t="s">
        <v>56</v>
      </c>
      <c r="G36" s="74"/>
      <c r="H36" s="55" t="s">
        <v>109</v>
      </c>
      <c r="I36" s="113" t="s">
        <v>110</v>
      </c>
      <c r="J36" s="36">
        <v>2</v>
      </c>
      <c r="K36" s="34" t="s">
        <v>113</v>
      </c>
      <c r="L36" s="37">
        <v>16399</v>
      </c>
      <c r="M36" s="108" t="s">
        <v>114</v>
      </c>
      <c r="N36" s="36"/>
      <c r="O36" s="108" t="s">
        <v>27</v>
      </c>
      <c r="P36" s="36"/>
      <c r="Q36" s="38"/>
      <c r="R36" s="39"/>
      <c r="S36" s="40"/>
      <c r="T36" s="41"/>
      <c r="U36" s="42"/>
      <c r="V36" s="43"/>
      <c r="W36" s="38"/>
      <c r="X36" s="44">
        <v>241</v>
      </c>
      <c r="Y36" s="45"/>
      <c r="Z36" s="45"/>
      <c r="AA36" s="108" t="s">
        <v>61</v>
      </c>
      <c r="AB36" s="110" t="s">
        <v>82</v>
      </c>
      <c r="AC36" s="45"/>
      <c r="AD36" s="47"/>
      <c r="AE36" s="47">
        <v>311</v>
      </c>
      <c r="AF36" s="47" t="s">
        <v>82</v>
      </c>
      <c r="AG36" s="48"/>
      <c r="AH36" s="49"/>
      <c r="AI36" s="40"/>
      <c r="AJ36" s="50"/>
      <c r="AK36" s="51"/>
      <c r="AL36" s="76" t="s">
        <v>73</v>
      </c>
    </row>
    <row r="37" spans="2:38" s="25" customFormat="1" ht="15.75" customHeight="1">
      <c r="B37" s="54" t="s">
        <v>79</v>
      </c>
      <c r="C37" s="75" t="s">
        <v>136</v>
      </c>
      <c r="D37" s="118">
        <v>0.2</v>
      </c>
      <c r="E37" s="34">
        <v>1144</v>
      </c>
      <c r="F37" s="35" t="s">
        <v>56</v>
      </c>
      <c r="G37" s="74"/>
      <c r="H37" s="55" t="s">
        <v>109</v>
      </c>
      <c r="I37" s="113" t="s">
        <v>110</v>
      </c>
      <c r="J37" s="108">
        <v>2</v>
      </c>
      <c r="K37" s="34" t="s">
        <v>115</v>
      </c>
      <c r="L37" s="37">
        <v>4583</v>
      </c>
      <c r="M37" s="108" t="s">
        <v>114</v>
      </c>
      <c r="N37" s="108"/>
      <c r="O37" s="108" t="s">
        <v>27</v>
      </c>
      <c r="P37" s="36"/>
      <c r="Q37" s="38"/>
      <c r="R37" s="39"/>
      <c r="S37" s="40"/>
      <c r="T37" s="41"/>
      <c r="U37" s="42"/>
      <c r="V37" s="43"/>
      <c r="W37" s="38"/>
      <c r="X37" s="44">
        <v>98</v>
      </c>
      <c r="Y37" s="45"/>
      <c r="Z37" s="45"/>
      <c r="AA37" s="108" t="s">
        <v>61</v>
      </c>
      <c r="AB37" s="110" t="s">
        <v>82</v>
      </c>
      <c r="AC37" s="45"/>
      <c r="AD37" s="47"/>
      <c r="AE37" s="47">
        <v>142</v>
      </c>
      <c r="AF37" s="47" t="s">
        <v>82</v>
      </c>
      <c r="AG37" s="48"/>
      <c r="AH37" s="49"/>
      <c r="AI37" s="40"/>
      <c r="AJ37" s="50"/>
      <c r="AK37" s="51"/>
      <c r="AL37" s="76" t="s">
        <v>74</v>
      </c>
    </row>
    <row r="38" spans="2:38" s="25" customFormat="1" ht="15.75" customHeight="1">
      <c r="B38" s="54" t="s">
        <v>79</v>
      </c>
      <c r="C38" s="75" t="s">
        <v>136</v>
      </c>
      <c r="D38" s="118">
        <v>0.12</v>
      </c>
      <c r="E38" s="34">
        <v>1144</v>
      </c>
      <c r="F38" s="35" t="s">
        <v>56</v>
      </c>
      <c r="G38" s="74"/>
      <c r="H38" s="55" t="s">
        <v>109</v>
      </c>
      <c r="I38" s="113" t="s">
        <v>110</v>
      </c>
      <c r="J38" s="108">
        <v>2</v>
      </c>
      <c r="K38" s="34" t="s">
        <v>108</v>
      </c>
      <c r="L38" s="37">
        <v>60</v>
      </c>
      <c r="M38" s="108" t="s">
        <v>57</v>
      </c>
      <c r="N38" s="108" t="s">
        <v>60</v>
      </c>
      <c r="O38" s="36"/>
      <c r="P38" s="36"/>
      <c r="Q38" s="38"/>
      <c r="R38" s="39"/>
      <c r="S38" s="40"/>
      <c r="T38" s="41"/>
      <c r="U38" s="42"/>
      <c r="V38" s="43"/>
      <c r="W38" s="38"/>
      <c r="X38" s="44">
        <v>60</v>
      </c>
      <c r="Y38" s="45"/>
      <c r="Z38" s="45"/>
      <c r="AA38" s="125" t="s">
        <v>61</v>
      </c>
      <c r="AB38" s="126" t="s">
        <v>82</v>
      </c>
      <c r="AC38" s="45"/>
      <c r="AD38" s="47"/>
      <c r="AE38" s="47"/>
      <c r="AF38" s="47"/>
      <c r="AG38" s="48"/>
      <c r="AH38" s="49"/>
      <c r="AI38" s="108"/>
      <c r="AJ38" s="50"/>
      <c r="AK38" s="51"/>
      <c r="AL38" s="76" t="s">
        <v>72</v>
      </c>
    </row>
    <row r="39" spans="2:38" s="52" customFormat="1" ht="15.75" customHeight="1">
      <c r="B39" s="117" t="s">
        <v>135</v>
      </c>
      <c r="C39" s="75" t="s">
        <v>80</v>
      </c>
      <c r="D39" s="118">
        <v>4.76</v>
      </c>
      <c r="E39" s="34">
        <v>8049</v>
      </c>
      <c r="F39" s="35" t="s">
        <v>56</v>
      </c>
      <c r="G39" s="74" t="s">
        <v>65</v>
      </c>
      <c r="H39" s="55" t="s">
        <v>68</v>
      </c>
      <c r="I39" s="55"/>
      <c r="J39" s="108">
        <v>2</v>
      </c>
      <c r="K39" s="34">
        <v>137</v>
      </c>
      <c r="L39" s="37">
        <v>1975</v>
      </c>
      <c r="M39" s="108" t="s">
        <v>57</v>
      </c>
      <c r="N39" s="108" t="s">
        <v>134</v>
      </c>
      <c r="O39" s="108"/>
      <c r="P39" s="108"/>
      <c r="Q39" s="38"/>
      <c r="R39" s="39"/>
      <c r="S39" s="40"/>
      <c r="T39" s="41"/>
      <c r="U39" s="42"/>
      <c r="V39" s="43"/>
      <c r="W39" s="38"/>
      <c r="X39" s="109"/>
      <c r="Y39" s="45"/>
      <c r="Z39" s="45"/>
      <c r="AA39" s="108"/>
      <c r="AB39" s="110"/>
      <c r="AC39" s="45"/>
      <c r="AD39" s="47"/>
      <c r="AE39" s="47">
        <v>37</v>
      </c>
      <c r="AF39" s="47" t="s">
        <v>82</v>
      </c>
      <c r="AG39" s="48"/>
      <c r="AH39" s="49"/>
      <c r="AI39" s="40"/>
      <c r="AJ39" s="50"/>
      <c r="AK39" s="51"/>
      <c r="AL39" s="76"/>
    </row>
    <row r="40" spans="2:38" s="52" customFormat="1" ht="15.75" customHeight="1">
      <c r="B40" s="54"/>
      <c r="C40" s="75"/>
      <c r="D40" s="53"/>
      <c r="E40" s="34"/>
      <c r="F40" s="35"/>
      <c r="G40" s="74"/>
      <c r="H40" s="55"/>
      <c r="I40" s="55"/>
      <c r="J40" s="108"/>
      <c r="K40" s="34"/>
      <c r="L40" s="37"/>
      <c r="M40" s="108"/>
      <c r="N40" s="108"/>
      <c r="O40" s="108"/>
      <c r="P40" s="108"/>
      <c r="Q40" s="38"/>
      <c r="R40" s="39"/>
      <c r="S40" s="40"/>
      <c r="T40" s="41"/>
      <c r="U40" s="42"/>
      <c r="V40" s="43"/>
      <c r="W40" s="38"/>
      <c r="X40" s="109"/>
      <c r="Y40" s="45"/>
      <c r="Z40" s="45"/>
      <c r="AA40" s="108"/>
      <c r="AB40" s="110"/>
      <c r="AC40" s="45"/>
      <c r="AD40" s="47"/>
      <c r="AE40" s="47"/>
      <c r="AF40" s="47"/>
      <c r="AG40" s="48"/>
      <c r="AH40" s="49"/>
      <c r="AI40" s="40"/>
      <c r="AJ40" s="50"/>
      <c r="AK40" s="51"/>
      <c r="AL40" s="76"/>
    </row>
    <row r="41" spans="2:38" s="52" customFormat="1" ht="15.75" customHeight="1">
      <c r="B41" s="54"/>
      <c r="C41" s="75"/>
      <c r="D41" s="53"/>
      <c r="E41" s="34"/>
      <c r="F41" s="35"/>
      <c r="G41" s="74"/>
      <c r="H41" s="55"/>
      <c r="I41" s="55"/>
      <c r="J41" s="108"/>
      <c r="K41" s="34"/>
      <c r="L41" s="37"/>
      <c r="M41" s="108"/>
      <c r="N41" s="108"/>
      <c r="O41" s="108"/>
      <c r="P41" s="108"/>
      <c r="Q41" s="38"/>
      <c r="R41" s="39"/>
      <c r="S41" s="40"/>
      <c r="T41" s="41"/>
      <c r="U41" s="42"/>
      <c r="V41" s="43"/>
      <c r="W41" s="38"/>
      <c r="X41" s="109"/>
      <c r="Y41" s="45"/>
      <c r="Z41" s="45"/>
      <c r="AA41" s="108"/>
      <c r="AB41" s="110"/>
      <c r="AC41" s="45"/>
      <c r="AD41" s="47"/>
      <c r="AE41" s="47"/>
      <c r="AF41" s="47"/>
      <c r="AG41" s="48"/>
      <c r="AH41" s="49"/>
      <c r="AI41" s="40"/>
      <c r="AJ41" s="50"/>
      <c r="AK41" s="51"/>
      <c r="AL41" s="76"/>
    </row>
    <row r="42" spans="2:38" s="52" customFormat="1" ht="15.75" customHeight="1">
      <c r="B42" s="54"/>
      <c r="C42" s="75"/>
      <c r="D42" s="53"/>
      <c r="E42" s="34"/>
      <c r="F42" s="35"/>
      <c r="G42" s="74"/>
      <c r="H42" s="55"/>
      <c r="I42" s="55"/>
      <c r="J42" s="108"/>
      <c r="K42" s="34"/>
      <c r="L42" s="37"/>
      <c r="M42" s="108"/>
      <c r="N42" s="108"/>
      <c r="O42" s="108"/>
      <c r="P42" s="108"/>
      <c r="Q42" s="38"/>
      <c r="R42" s="39"/>
      <c r="S42" s="40"/>
      <c r="T42" s="41"/>
      <c r="U42" s="42"/>
      <c r="V42" s="43"/>
      <c r="W42" s="38"/>
      <c r="X42" s="109"/>
      <c r="Y42" s="45"/>
      <c r="Z42" s="45"/>
      <c r="AA42" s="108"/>
      <c r="AB42" s="110"/>
      <c r="AC42" s="45"/>
      <c r="AD42" s="47"/>
      <c r="AE42" s="47"/>
      <c r="AF42" s="47"/>
      <c r="AG42" s="48"/>
      <c r="AH42" s="49"/>
      <c r="AI42" s="40"/>
      <c r="AJ42" s="50"/>
      <c r="AK42" s="51"/>
      <c r="AL42" s="76"/>
    </row>
    <row r="43" spans="2:38" s="52" customFormat="1" ht="15.75" customHeight="1">
      <c r="B43" s="54"/>
      <c r="C43" s="75"/>
      <c r="D43" s="53"/>
      <c r="E43" s="34"/>
      <c r="F43" s="35"/>
      <c r="G43" s="74"/>
      <c r="H43" s="55"/>
      <c r="I43" s="55"/>
      <c r="J43" s="108"/>
      <c r="K43" s="34"/>
      <c r="L43" s="37"/>
      <c r="M43" s="108"/>
      <c r="N43" s="108"/>
      <c r="O43" s="108"/>
      <c r="P43" s="108"/>
      <c r="Q43" s="38"/>
      <c r="R43" s="39"/>
      <c r="S43" s="40"/>
      <c r="T43" s="41"/>
      <c r="U43" s="42"/>
      <c r="V43" s="43"/>
      <c r="W43" s="38"/>
      <c r="X43" s="109"/>
      <c r="Y43" s="45"/>
      <c r="Z43" s="45"/>
      <c r="AA43" s="108"/>
      <c r="AB43" s="110"/>
      <c r="AC43" s="45"/>
      <c r="AD43" s="47"/>
      <c r="AE43" s="47"/>
      <c r="AF43" s="47"/>
      <c r="AG43" s="48"/>
      <c r="AH43" s="49"/>
      <c r="AI43" s="40"/>
      <c r="AJ43" s="50"/>
      <c r="AK43" s="51"/>
      <c r="AL43" s="76"/>
    </row>
    <row r="44" spans="2:38" s="52" customFormat="1" ht="15.75" customHeight="1">
      <c r="B44" s="54"/>
      <c r="C44" s="75"/>
      <c r="D44" s="53"/>
      <c r="E44" s="34"/>
      <c r="F44" s="35"/>
      <c r="G44" s="74"/>
      <c r="H44" s="55"/>
      <c r="I44" s="55"/>
      <c r="J44" s="108"/>
      <c r="K44" s="34"/>
      <c r="L44" s="37"/>
      <c r="M44" s="108"/>
      <c r="N44" s="108"/>
      <c r="O44" s="108"/>
      <c r="P44" s="108"/>
      <c r="Q44" s="38"/>
      <c r="R44" s="39"/>
      <c r="S44" s="40"/>
      <c r="T44" s="41"/>
      <c r="U44" s="42"/>
      <c r="V44" s="43"/>
      <c r="W44" s="38"/>
      <c r="X44" s="109"/>
      <c r="Y44" s="45"/>
      <c r="Z44" s="45"/>
      <c r="AA44" s="108"/>
      <c r="AB44" s="110"/>
      <c r="AC44" s="45"/>
      <c r="AD44" s="47"/>
      <c r="AE44" s="47"/>
      <c r="AF44" s="47"/>
      <c r="AG44" s="48"/>
      <c r="AH44" s="49"/>
      <c r="AI44" s="40"/>
      <c r="AJ44" s="50"/>
      <c r="AK44" s="51"/>
      <c r="AL44" s="76"/>
    </row>
  </sheetData>
  <mergeCells count="45">
    <mergeCell ref="AG3:AJ3"/>
    <mergeCell ref="AG26:AG28"/>
    <mergeCell ref="AH26:AH28"/>
    <mergeCell ref="AI26:AI28"/>
    <mergeCell ref="AJ26:AJ28"/>
    <mergeCell ref="X3:AB3"/>
    <mergeCell ref="AC3:AF3"/>
    <mergeCell ref="B3:T3"/>
    <mergeCell ref="U3:W3"/>
    <mergeCell ref="L29:L30"/>
    <mergeCell ref="M29:M30"/>
    <mergeCell ref="N29:N30"/>
    <mergeCell ref="K29:K30"/>
    <mergeCell ref="J29:J30"/>
    <mergeCell ref="L26:L28"/>
    <mergeCell ref="M26:M28"/>
    <mergeCell ref="N26:N28"/>
    <mergeCell ref="O26:O28"/>
    <mergeCell ref="AE26:AE28"/>
    <mergeCell ref="AF26:AF28"/>
    <mergeCell ref="J26:J28"/>
    <mergeCell ref="J33:J34"/>
    <mergeCell ref="K33:K34"/>
    <mergeCell ref="L33:L34"/>
    <mergeCell ref="M33:M34"/>
    <mergeCell ref="J31:J32"/>
    <mergeCell ref="K31:K32"/>
    <mergeCell ref="L31:L32"/>
    <mergeCell ref="M31:M32"/>
    <mergeCell ref="AE33:AE34"/>
    <mergeCell ref="AF33:AF34"/>
    <mergeCell ref="K26:K28"/>
    <mergeCell ref="N33:N34"/>
    <mergeCell ref="O33:O34"/>
    <mergeCell ref="X33:X34"/>
    <mergeCell ref="AA33:AA34"/>
    <mergeCell ref="AB33:AB34"/>
    <mergeCell ref="O31:O32"/>
    <mergeCell ref="N31:N32"/>
    <mergeCell ref="X29:X30"/>
    <mergeCell ref="AA29:AA30"/>
    <mergeCell ref="AB29:AB30"/>
    <mergeCell ref="X31:X32"/>
    <mergeCell ref="AA31:AA32"/>
    <mergeCell ref="AB31:AB32"/>
  </mergeCells>
  <conditionalFormatting sqref="B3:D3 AC3 X3:Z3 U3 AG3">
    <cfRule type="cellIs" dxfId="12" priority="55" stopIfTrue="1" operator="greaterThanOrEqual">
      <formula>0</formula>
    </cfRule>
  </conditionalFormatting>
  <conditionalFormatting sqref="B4:AL4">
    <cfRule type="cellIs" dxfId="11" priority="57" stopIfTrue="1" operator="notEqual">
      <formula>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8" scale="52" orientation="landscape" r:id="rId1"/>
  <headerFooter>
    <oddHeader>&amp;C&amp;"-,Kurzíva"&amp;10NEMOVITOSTI DOTČENÉ STAVBOU</oddHeader>
    <oddFooter>&amp;L&amp;G&amp;R&amp;"-,Kurzíva"&amp;10&amp;P/&amp;N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:H13"/>
  <sheetViews>
    <sheetView workbookViewId="0">
      <selection activeCell="F42" sqref="F42"/>
    </sheetView>
  </sheetViews>
  <sheetFormatPr defaultRowHeight="14.25"/>
  <cols>
    <col min="1" max="1" width="2.7109375" style="1" customWidth="1"/>
    <col min="2" max="2" width="14.28515625" style="1" customWidth="1"/>
    <col min="3" max="3" width="9.42578125" style="1" customWidth="1"/>
    <col min="4" max="4" width="13.5703125" style="1" bestFit="1" customWidth="1"/>
    <col min="5" max="5" width="9.42578125" style="1" customWidth="1"/>
    <col min="6" max="6" width="8.7109375" style="1" customWidth="1"/>
    <col min="7" max="7" width="28.42578125" style="1" customWidth="1"/>
    <col min="8" max="8" width="69" style="1" customWidth="1"/>
    <col min="9" max="16384" width="9.140625" style="1"/>
  </cols>
  <sheetData>
    <row r="1" spans="2:8" s="9" customFormat="1" ht="19.5">
      <c r="B1" s="31" t="s">
        <v>51</v>
      </c>
      <c r="C1" s="2"/>
      <c r="D1" s="2"/>
    </row>
    <row r="2" spans="2:8" s="9" customFormat="1" ht="20.25" thickBot="1">
      <c r="B2" s="31" t="str">
        <f>Dotčené_nemovitosti!B2</f>
        <v>"Zřízení vodovodní přípojky pro areál SŽ Hrdějovice, České Budějovice"</v>
      </c>
      <c r="C2" s="2"/>
      <c r="D2" s="2"/>
    </row>
    <row r="3" spans="2:8" s="8" customFormat="1" ht="12" thickBot="1">
      <c r="B3" s="145" t="s">
        <v>19</v>
      </c>
      <c r="C3" s="146"/>
      <c r="D3" s="146"/>
      <c r="E3" s="146"/>
      <c r="F3" s="146"/>
      <c r="G3" s="146"/>
      <c r="H3" s="147"/>
    </row>
    <row r="4" spans="2:8" s="8" customFormat="1" ht="35.25" customHeight="1" thickBot="1">
      <c r="B4" s="26" t="s">
        <v>1</v>
      </c>
      <c r="C4" s="27" t="s">
        <v>38</v>
      </c>
      <c r="D4" s="27" t="s">
        <v>39</v>
      </c>
      <c r="E4" s="27" t="s">
        <v>9</v>
      </c>
      <c r="F4" s="28" t="s">
        <v>4</v>
      </c>
      <c r="G4" s="29" t="s">
        <v>2</v>
      </c>
      <c r="H4" s="30" t="s">
        <v>3</v>
      </c>
    </row>
    <row r="5" spans="2:8" s="3" customFormat="1" ht="10.5">
      <c r="B5" s="12"/>
      <c r="C5" s="13"/>
      <c r="D5" s="13"/>
      <c r="E5" s="13"/>
      <c r="F5" s="14"/>
      <c r="G5" s="15"/>
      <c r="H5" s="16"/>
    </row>
    <row r="6" spans="2:8" s="3" customFormat="1" ht="10.5">
      <c r="B6" s="10"/>
      <c r="C6" s="4"/>
      <c r="D6" s="4"/>
      <c r="E6" s="4"/>
      <c r="F6" s="5"/>
      <c r="G6" s="17"/>
      <c r="H6" s="18"/>
    </row>
    <row r="7" spans="2:8" s="3" customFormat="1" ht="10.5">
      <c r="B7" s="10"/>
      <c r="C7" s="4"/>
      <c r="D7" s="4"/>
      <c r="E7" s="4"/>
      <c r="F7" s="5"/>
      <c r="G7" s="17"/>
      <c r="H7" s="18"/>
    </row>
    <row r="8" spans="2:8" s="3" customFormat="1" ht="10.5">
      <c r="B8" s="10"/>
      <c r="C8" s="4"/>
      <c r="D8" s="4"/>
      <c r="E8" s="4"/>
      <c r="F8" s="5"/>
      <c r="G8" s="17"/>
      <c r="H8" s="18"/>
    </row>
    <row r="9" spans="2:8" s="3" customFormat="1" ht="10.5">
      <c r="B9" s="10"/>
      <c r="C9" s="4"/>
      <c r="D9" s="4"/>
      <c r="E9" s="4"/>
      <c r="F9" s="5"/>
      <c r="G9" s="17"/>
      <c r="H9" s="18"/>
    </row>
    <row r="10" spans="2:8" s="3" customFormat="1" ht="10.5">
      <c r="B10" s="10"/>
      <c r="C10" s="4"/>
      <c r="D10" s="4"/>
      <c r="E10" s="4"/>
      <c r="F10" s="5"/>
      <c r="G10" s="17"/>
      <c r="H10" s="18"/>
    </row>
    <row r="11" spans="2:8" s="3" customFormat="1" ht="10.5">
      <c r="B11" s="10"/>
      <c r="C11" s="4"/>
      <c r="D11" s="4"/>
      <c r="E11" s="4"/>
      <c r="F11" s="5"/>
      <c r="G11" s="17"/>
      <c r="H11" s="18"/>
    </row>
    <row r="12" spans="2:8" s="3" customFormat="1" ht="10.5">
      <c r="B12" s="10"/>
      <c r="C12" s="4"/>
      <c r="D12" s="4"/>
      <c r="E12" s="4"/>
      <c r="F12" s="5"/>
      <c r="G12" s="17"/>
      <c r="H12" s="18"/>
    </row>
    <row r="13" spans="2:8" s="3" customFormat="1" ht="11.25" thickBot="1">
      <c r="B13" s="11"/>
      <c r="C13" s="6"/>
      <c r="D13" s="6"/>
      <c r="E13" s="6"/>
      <c r="F13" s="7"/>
      <c r="G13" s="19"/>
      <c r="H13" s="20"/>
    </row>
  </sheetData>
  <mergeCells count="1">
    <mergeCell ref="B3:H3"/>
  </mergeCells>
  <conditionalFormatting sqref="B3:D3">
    <cfRule type="cellIs" dxfId="10" priority="19" stopIfTrue="1" operator="greaterThanOrEqual">
      <formula>0</formula>
    </cfRule>
  </conditionalFormatting>
  <conditionalFormatting sqref="G4:H4 C4:D4">
    <cfRule type="cellIs" dxfId="9" priority="20" stopIfTrue="1" operator="notEqual">
      <formula>0</formula>
    </cfRule>
  </conditionalFormatting>
  <conditionalFormatting sqref="B4">
    <cfRule type="cellIs" dxfId="8" priority="13" stopIfTrue="1" operator="notEqual">
      <formula>0</formula>
    </cfRule>
  </conditionalFormatting>
  <conditionalFormatting sqref="F4">
    <cfRule type="cellIs" dxfId="7" priority="8" stopIfTrue="1" operator="notEqual">
      <formula>0</formula>
    </cfRule>
  </conditionalFormatting>
  <conditionalFormatting sqref="E4">
    <cfRule type="cellIs" dxfId="6" priority="7" stopIfTrue="1" operator="notEqual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I38"/>
  <sheetViews>
    <sheetView view="pageLayout" workbookViewId="0">
      <selection activeCell="G20" sqref="G20"/>
    </sheetView>
  </sheetViews>
  <sheetFormatPr defaultRowHeight="11.25"/>
  <cols>
    <col min="1" max="1" width="2.7109375" style="8" customWidth="1"/>
    <col min="2" max="2" width="16.140625" style="8" customWidth="1"/>
    <col min="3" max="3" width="9.5703125" style="8" customWidth="1"/>
    <col min="4" max="5" width="10.5703125" style="8" customWidth="1"/>
    <col min="6" max="6" width="9.42578125" style="8" customWidth="1"/>
    <col min="7" max="7" width="14.28515625" style="8" customWidth="1"/>
    <col min="8" max="8" width="53.7109375" style="8" customWidth="1"/>
    <col min="9" max="9" width="46" style="8" bestFit="1" customWidth="1"/>
    <col min="10" max="16384" width="9.140625" style="8"/>
  </cols>
  <sheetData>
    <row r="1" spans="2:9" s="9" customFormat="1" ht="19.5">
      <c r="B1" s="85" t="s">
        <v>52</v>
      </c>
      <c r="C1" s="78"/>
      <c r="D1" s="78"/>
      <c r="E1" s="78"/>
      <c r="F1" s="83"/>
      <c r="G1" s="83"/>
      <c r="H1" s="83"/>
      <c r="I1" s="83"/>
    </row>
    <row r="2" spans="2:9" s="9" customFormat="1" ht="20.25" thickBot="1">
      <c r="B2" s="85" t="s">
        <v>59</v>
      </c>
      <c r="C2" s="78"/>
      <c r="D2" s="78"/>
      <c r="E2" s="78"/>
      <c r="F2" s="83"/>
      <c r="G2" s="83"/>
      <c r="H2" s="83"/>
      <c r="I2" s="83"/>
    </row>
    <row r="3" spans="2:9" ht="12" customHeight="1" thickBot="1">
      <c r="B3" s="163" t="s">
        <v>19</v>
      </c>
      <c r="C3" s="164"/>
      <c r="D3" s="164"/>
      <c r="E3" s="164"/>
      <c r="F3" s="164"/>
      <c r="G3" s="164"/>
      <c r="H3" s="164"/>
      <c r="I3" s="165"/>
    </row>
    <row r="4" spans="2:9" ht="32.25" thickBot="1">
      <c r="B4" s="26" t="s">
        <v>1</v>
      </c>
      <c r="C4" s="27" t="s">
        <v>35</v>
      </c>
      <c r="D4" s="27" t="s">
        <v>38</v>
      </c>
      <c r="E4" s="27" t="s">
        <v>39</v>
      </c>
      <c r="F4" s="27" t="s">
        <v>9</v>
      </c>
      <c r="G4" s="28" t="s">
        <v>4</v>
      </c>
      <c r="H4" s="29" t="s">
        <v>2</v>
      </c>
      <c r="I4" s="30" t="s">
        <v>3</v>
      </c>
    </row>
    <row r="5" spans="2:9">
      <c r="B5" s="84" t="s">
        <v>79</v>
      </c>
      <c r="C5" s="89">
        <v>2</v>
      </c>
      <c r="D5" s="119" t="s">
        <v>169</v>
      </c>
      <c r="E5" s="90"/>
      <c r="F5" s="90">
        <v>1</v>
      </c>
      <c r="G5" s="80" t="s">
        <v>56</v>
      </c>
      <c r="H5" s="81" t="s">
        <v>170</v>
      </c>
      <c r="I5" s="82"/>
    </row>
    <row r="6" spans="2:9" s="3" customFormat="1" ht="11.25" customHeight="1">
      <c r="B6" s="84" t="s">
        <v>79</v>
      </c>
      <c r="C6" s="89">
        <v>2</v>
      </c>
      <c r="D6" s="119" t="s">
        <v>145</v>
      </c>
      <c r="E6" s="79"/>
      <c r="F6" s="90">
        <v>52</v>
      </c>
      <c r="G6" s="80" t="s">
        <v>56</v>
      </c>
      <c r="H6" s="81" t="s">
        <v>162</v>
      </c>
      <c r="I6" s="82"/>
    </row>
    <row r="7" spans="2:9" s="3" customFormat="1" ht="11.25" customHeight="1">
      <c r="B7" s="84" t="s">
        <v>79</v>
      </c>
      <c r="C7" s="89">
        <v>2</v>
      </c>
      <c r="D7" s="119" t="s">
        <v>149</v>
      </c>
      <c r="E7" s="90"/>
      <c r="F7" s="90">
        <v>52</v>
      </c>
      <c r="G7" s="80" t="s">
        <v>56</v>
      </c>
      <c r="H7" s="81" t="s">
        <v>162</v>
      </c>
      <c r="I7" s="82"/>
    </row>
    <row r="8" spans="2:9" s="3" customFormat="1" ht="11.25" customHeight="1">
      <c r="B8" s="84" t="s">
        <v>79</v>
      </c>
      <c r="C8" s="89">
        <v>2</v>
      </c>
      <c r="D8" s="119" t="s">
        <v>143</v>
      </c>
      <c r="E8" s="79"/>
      <c r="F8" s="79">
        <v>52</v>
      </c>
      <c r="G8" s="80" t="s">
        <v>56</v>
      </c>
      <c r="H8" s="120" t="s">
        <v>162</v>
      </c>
      <c r="I8" s="82"/>
    </row>
    <row r="9" spans="2:9">
      <c r="B9" s="84" t="s">
        <v>79</v>
      </c>
      <c r="C9" s="89">
        <v>2</v>
      </c>
      <c r="D9" s="119" t="s">
        <v>150</v>
      </c>
      <c r="E9" s="90"/>
      <c r="F9" s="90">
        <v>52</v>
      </c>
      <c r="G9" s="80" t="s">
        <v>56</v>
      </c>
      <c r="H9" s="120" t="s">
        <v>162</v>
      </c>
      <c r="I9" s="82"/>
    </row>
    <row r="10" spans="2:9">
      <c r="B10" s="84" t="s">
        <v>79</v>
      </c>
      <c r="C10" s="89">
        <v>2</v>
      </c>
      <c r="D10" s="119" t="s">
        <v>144</v>
      </c>
      <c r="E10" s="79"/>
      <c r="F10" s="79">
        <v>52</v>
      </c>
      <c r="G10" s="80" t="s">
        <v>56</v>
      </c>
      <c r="H10" s="81" t="s">
        <v>162</v>
      </c>
      <c r="I10" s="82"/>
    </row>
    <row r="11" spans="2:9">
      <c r="B11" s="84" t="s">
        <v>79</v>
      </c>
      <c r="C11" s="89">
        <v>2</v>
      </c>
      <c r="D11" s="119" t="s">
        <v>144</v>
      </c>
      <c r="E11" s="79"/>
      <c r="F11" s="79">
        <v>52</v>
      </c>
      <c r="G11" s="80" t="s">
        <v>56</v>
      </c>
      <c r="H11" s="81" t="s">
        <v>162</v>
      </c>
      <c r="I11" s="82"/>
    </row>
    <row r="12" spans="2:9">
      <c r="B12" s="84" t="s">
        <v>79</v>
      </c>
      <c r="C12" s="89">
        <v>2</v>
      </c>
      <c r="D12" s="119" t="s">
        <v>147</v>
      </c>
      <c r="E12" s="90"/>
      <c r="F12" s="90">
        <v>52</v>
      </c>
      <c r="G12" s="80" t="s">
        <v>56</v>
      </c>
      <c r="H12" s="122" t="s">
        <v>162</v>
      </c>
      <c r="I12" s="82"/>
    </row>
    <row r="13" spans="2:9">
      <c r="B13" s="84" t="s">
        <v>79</v>
      </c>
      <c r="C13" s="89">
        <v>2</v>
      </c>
      <c r="D13" s="119" t="s">
        <v>147</v>
      </c>
      <c r="E13" s="90"/>
      <c r="F13" s="90">
        <v>52</v>
      </c>
      <c r="G13" s="80" t="s">
        <v>56</v>
      </c>
      <c r="H13" s="81" t="s">
        <v>162</v>
      </c>
      <c r="I13" s="82"/>
    </row>
    <row r="14" spans="2:9" s="3" customFormat="1" ht="11.25" customHeight="1">
      <c r="B14" s="84" t="s">
        <v>79</v>
      </c>
      <c r="C14" s="89">
        <v>2</v>
      </c>
      <c r="D14" s="119" t="s">
        <v>146</v>
      </c>
      <c r="E14" s="90"/>
      <c r="F14" s="90">
        <v>52</v>
      </c>
      <c r="G14" s="80" t="s">
        <v>56</v>
      </c>
      <c r="H14" s="122" t="s">
        <v>162</v>
      </c>
      <c r="I14" s="121"/>
    </row>
    <row r="15" spans="2:9">
      <c r="B15" s="84" t="s">
        <v>79</v>
      </c>
      <c r="C15" s="89">
        <v>2</v>
      </c>
      <c r="D15" s="119" t="s">
        <v>174</v>
      </c>
      <c r="E15" s="90"/>
      <c r="F15" s="90">
        <v>91</v>
      </c>
      <c r="G15" s="80" t="s">
        <v>56</v>
      </c>
      <c r="H15" s="81" t="s">
        <v>176</v>
      </c>
      <c r="I15" s="82"/>
    </row>
    <row r="16" spans="2:9">
      <c r="B16" s="84" t="s">
        <v>79</v>
      </c>
      <c r="C16" s="89">
        <v>2</v>
      </c>
      <c r="D16" s="119" t="s">
        <v>139</v>
      </c>
      <c r="E16" s="90"/>
      <c r="F16" s="90">
        <v>183</v>
      </c>
      <c r="G16" s="80" t="s">
        <v>93</v>
      </c>
      <c r="H16" s="81" t="s">
        <v>95</v>
      </c>
      <c r="I16" s="82" t="s">
        <v>94</v>
      </c>
    </row>
    <row r="17" spans="2:9">
      <c r="B17" s="84" t="s">
        <v>79</v>
      </c>
      <c r="C17" s="89">
        <v>2</v>
      </c>
      <c r="D17" s="119" t="s">
        <v>139</v>
      </c>
      <c r="E17" s="79"/>
      <c r="F17" s="90">
        <v>183</v>
      </c>
      <c r="G17" s="80" t="s">
        <v>93</v>
      </c>
      <c r="H17" s="122" t="s">
        <v>96</v>
      </c>
      <c r="I17" s="82" t="s">
        <v>94</v>
      </c>
    </row>
    <row r="18" spans="2:9">
      <c r="B18" s="84" t="s">
        <v>79</v>
      </c>
      <c r="C18" s="89">
        <v>2</v>
      </c>
      <c r="D18" s="119" t="s">
        <v>171</v>
      </c>
      <c r="E18" s="90"/>
      <c r="F18" s="90">
        <v>183</v>
      </c>
      <c r="G18" s="80" t="s">
        <v>93</v>
      </c>
      <c r="H18" s="81" t="s">
        <v>172</v>
      </c>
      <c r="I18" s="82"/>
    </row>
    <row r="19" spans="2:9">
      <c r="B19" s="84" t="s">
        <v>79</v>
      </c>
      <c r="C19" s="89">
        <v>2</v>
      </c>
      <c r="D19" s="119" t="s">
        <v>171</v>
      </c>
      <c r="E19" s="90"/>
      <c r="F19" s="90">
        <v>183</v>
      </c>
      <c r="G19" s="80" t="s">
        <v>93</v>
      </c>
      <c r="H19" s="81" t="s">
        <v>173</v>
      </c>
      <c r="I19" s="82"/>
    </row>
    <row r="20" spans="2:9">
      <c r="B20" s="84" t="s">
        <v>79</v>
      </c>
      <c r="C20" s="89">
        <v>2</v>
      </c>
      <c r="D20" s="119" t="s">
        <v>138</v>
      </c>
      <c r="E20" s="90"/>
      <c r="F20" s="90">
        <v>266</v>
      </c>
      <c r="G20" s="80" t="s">
        <v>56</v>
      </c>
      <c r="H20" s="81" t="s">
        <v>154</v>
      </c>
      <c r="I20" s="82" t="s">
        <v>155</v>
      </c>
    </row>
    <row r="21" spans="2:9">
      <c r="B21" s="84" t="s">
        <v>79</v>
      </c>
      <c r="C21" s="89">
        <v>2</v>
      </c>
      <c r="D21" s="119" t="s">
        <v>151</v>
      </c>
      <c r="E21" s="79"/>
      <c r="F21" s="90">
        <v>266</v>
      </c>
      <c r="G21" s="80" t="s">
        <v>56</v>
      </c>
      <c r="H21" s="81" t="s">
        <v>154</v>
      </c>
      <c r="I21" s="82" t="s">
        <v>155</v>
      </c>
    </row>
    <row r="22" spans="2:9">
      <c r="B22" s="84" t="s">
        <v>79</v>
      </c>
      <c r="C22" s="89">
        <v>2</v>
      </c>
      <c r="D22" s="119" t="s">
        <v>140</v>
      </c>
      <c r="E22" s="79"/>
      <c r="F22" s="90">
        <v>272</v>
      </c>
      <c r="G22" s="80" t="s">
        <v>56</v>
      </c>
      <c r="H22" s="81" t="s">
        <v>156</v>
      </c>
      <c r="I22" s="82" t="s">
        <v>157</v>
      </c>
    </row>
    <row r="23" spans="2:9">
      <c r="B23" s="84" t="s">
        <v>79</v>
      </c>
      <c r="C23" s="89">
        <v>2</v>
      </c>
      <c r="D23" s="119" t="s">
        <v>175</v>
      </c>
      <c r="E23" s="90"/>
      <c r="F23" s="90">
        <v>491</v>
      </c>
      <c r="G23" s="80" t="s">
        <v>93</v>
      </c>
      <c r="H23" s="81" t="s">
        <v>177</v>
      </c>
      <c r="I23" s="82"/>
    </row>
    <row r="24" spans="2:9">
      <c r="B24" s="84" t="s">
        <v>79</v>
      </c>
      <c r="C24" s="89">
        <v>2</v>
      </c>
      <c r="D24" s="119" t="s">
        <v>175</v>
      </c>
      <c r="E24" s="90"/>
      <c r="F24" s="90">
        <v>491</v>
      </c>
      <c r="G24" s="80" t="s">
        <v>93</v>
      </c>
      <c r="H24" s="81" t="s">
        <v>178</v>
      </c>
      <c r="I24" s="82"/>
    </row>
    <row r="25" spans="2:9">
      <c r="B25" s="84" t="s">
        <v>79</v>
      </c>
      <c r="C25" s="89">
        <v>2</v>
      </c>
      <c r="D25" s="105">
        <v>171</v>
      </c>
      <c r="E25" s="90"/>
      <c r="F25" s="90">
        <v>821</v>
      </c>
      <c r="G25" s="80" t="s">
        <v>56</v>
      </c>
      <c r="H25" s="81" t="s">
        <v>152</v>
      </c>
      <c r="I25" s="82" t="s">
        <v>153</v>
      </c>
    </row>
    <row r="26" spans="2:9">
      <c r="B26" s="84" t="s">
        <v>79</v>
      </c>
      <c r="C26" s="89">
        <v>2</v>
      </c>
      <c r="D26" s="119" t="s">
        <v>137</v>
      </c>
      <c r="E26" s="79"/>
      <c r="F26" s="90">
        <v>821</v>
      </c>
      <c r="G26" s="80" t="s">
        <v>56</v>
      </c>
      <c r="H26" s="81" t="s">
        <v>152</v>
      </c>
      <c r="I26" s="82" t="s">
        <v>153</v>
      </c>
    </row>
    <row r="27" spans="2:9">
      <c r="B27" s="84" t="s">
        <v>79</v>
      </c>
      <c r="C27" s="89">
        <v>2</v>
      </c>
      <c r="D27" s="119" t="s">
        <v>142</v>
      </c>
      <c r="E27" s="79"/>
      <c r="F27" s="90">
        <v>830</v>
      </c>
      <c r="G27" s="80" t="s">
        <v>56</v>
      </c>
      <c r="H27" s="81" t="s">
        <v>160</v>
      </c>
      <c r="I27" s="82" t="s">
        <v>161</v>
      </c>
    </row>
    <row r="28" spans="2:9">
      <c r="B28" s="84" t="s">
        <v>79</v>
      </c>
      <c r="C28" s="89">
        <v>2</v>
      </c>
      <c r="D28" s="119" t="s">
        <v>141</v>
      </c>
      <c r="E28" s="79"/>
      <c r="F28" s="90">
        <v>60000</v>
      </c>
      <c r="G28" s="80" t="s">
        <v>56</v>
      </c>
      <c r="H28" s="81" t="s">
        <v>158</v>
      </c>
      <c r="I28" s="82" t="s">
        <v>159</v>
      </c>
    </row>
    <row r="29" spans="2:9">
      <c r="B29" s="84" t="s">
        <v>79</v>
      </c>
      <c r="C29" s="89">
        <v>2</v>
      </c>
      <c r="D29" s="119" t="s">
        <v>148</v>
      </c>
      <c r="E29" s="79"/>
      <c r="F29" s="90">
        <v>60000</v>
      </c>
      <c r="G29" s="80" t="s">
        <v>56</v>
      </c>
      <c r="H29" s="81" t="s">
        <v>158</v>
      </c>
      <c r="I29" s="82" t="s">
        <v>159</v>
      </c>
    </row>
    <row r="30" spans="2:9">
      <c r="B30" s="84" t="s">
        <v>135</v>
      </c>
      <c r="C30" s="89">
        <v>2</v>
      </c>
      <c r="D30" s="119" t="s">
        <v>163</v>
      </c>
      <c r="E30" s="79"/>
      <c r="F30" s="79">
        <v>8049</v>
      </c>
      <c r="G30" s="80" t="s">
        <v>56</v>
      </c>
      <c r="H30" s="81" t="s">
        <v>162</v>
      </c>
      <c r="I30" s="82"/>
    </row>
    <row r="31" spans="2:9">
      <c r="B31" s="84" t="s">
        <v>135</v>
      </c>
      <c r="C31" s="89">
        <v>2</v>
      </c>
      <c r="D31" s="119" t="s">
        <v>164</v>
      </c>
      <c r="E31" s="79"/>
      <c r="F31" s="79">
        <v>2279</v>
      </c>
      <c r="G31" s="80" t="s">
        <v>56</v>
      </c>
      <c r="H31" s="81" t="s">
        <v>156</v>
      </c>
      <c r="I31" s="82" t="s">
        <v>157</v>
      </c>
    </row>
    <row r="32" spans="2:9">
      <c r="B32" s="84" t="s">
        <v>135</v>
      </c>
      <c r="C32" s="89">
        <v>2</v>
      </c>
      <c r="D32" s="119" t="s">
        <v>165</v>
      </c>
      <c r="E32" s="79"/>
      <c r="F32" s="79">
        <v>2290</v>
      </c>
      <c r="G32" s="80" t="s">
        <v>56</v>
      </c>
      <c r="H32" s="81" t="s">
        <v>154</v>
      </c>
      <c r="I32" s="82" t="s">
        <v>155</v>
      </c>
    </row>
    <row r="33" spans="2:9">
      <c r="B33" s="84" t="s">
        <v>135</v>
      </c>
      <c r="C33" s="89">
        <v>2</v>
      </c>
      <c r="D33" s="119" t="s">
        <v>166</v>
      </c>
      <c r="E33" s="79"/>
      <c r="F33" s="79">
        <v>645</v>
      </c>
      <c r="G33" s="80" t="s">
        <v>56</v>
      </c>
      <c r="H33" s="81" t="s">
        <v>167</v>
      </c>
      <c r="I33" s="82" t="s">
        <v>168</v>
      </c>
    </row>
    <row r="34" spans="2:9">
      <c r="B34" s="84"/>
      <c r="C34" s="89"/>
      <c r="D34" s="119"/>
      <c r="E34" s="79"/>
      <c r="F34" s="79"/>
      <c r="G34" s="80"/>
      <c r="H34" s="81"/>
      <c r="I34" s="82"/>
    </row>
    <row r="35" spans="2:9">
      <c r="B35" s="84"/>
      <c r="C35" s="89"/>
      <c r="D35" s="119"/>
      <c r="E35" s="79"/>
      <c r="F35" s="79"/>
      <c r="G35" s="80"/>
      <c r="H35" s="81"/>
      <c r="I35" s="82"/>
    </row>
    <row r="36" spans="2:9">
      <c r="B36" s="84"/>
      <c r="C36" s="89"/>
      <c r="D36" s="119"/>
      <c r="E36" s="79"/>
      <c r="F36" s="79"/>
      <c r="G36" s="80"/>
      <c r="H36" s="81"/>
      <c r="I36" s="82"/>
    </row>
    <row r="37" spans="2:9">
      <c r="B37" s="84"/>
      <c r="C37" s="89"/>
      <c r="D37" s="119"/>
      <c r="E37" s="79"/>
      <c r="F37" s="79"/>
      <c r="G37" s="80"/>
      <c r="H37" s="81"/>
      <c r="I37" s="82"/>
    </row>
    <row r="38" spans="2:9">
      <c r="B38" s="84"/>
      <c r="C38" s="89"/>
      <c r="D38" s="119"/>
      <c r="E38" s="79"/>
      <c r="F38" s="79"/>
      <c r="G38" s="80"/>
      <c r="H38" s="81"/>
      <c r="I38" s="82"/>
    </row>
  </sheetData>
  <sortState ref="B5:I23">
    <sortCondition ref="F5:F23"/>
    <sortCondition ref="D5:D23"/>
  </sortState>
  <mergeCells count="1">
    <mergeCell ref="B3:I3"/>
  </mergeCells>
  <conditionalFormatting sqref="B3:E3">
    <cfRule type="cellIs" dxfId="1" priority="7" stopIfTrue="1" operator="greaterThanOrEqual">
      <formula>0</formula>
    </cfRule>
  </conditionalFormatting>
  <conditionalFormatting sqref="B4:I4">
    <cfRule type="cellIs" dxfId="0" priority="8" stopIfTrue="1" operator="not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80" orientation="landscape" r:id="rId1"/>
  <headerFooter>
    <oddHeader>&amp;C&amp;"-,Kurzíva"SOUPIS SOUSEDNÍCH NEMOVITOSTÍ</oddHeader>
    <oddFooter>&amp;L&amp;G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1:P8"/>
  <sheetViews>
    <sheetView view="pageLayout" workbookViewId="0">
      <selection activeCell="H21" sqref="H21"/>
    </sheetView>
  </sheetViews>
  <sheetFormatPr defaultRowHeight="15"/>
  <cols>
    <col min="1" max="1" width="2.7109375" customWidth="1"/>
    <col min="2" max="2" width="14.28515625" customWidth="1"/>
    <col min="3" max="16" width="11.42578125" customWidth="1"/>
  </cols>
  <sheetData>
    <row r="1" spans="2:16" s="1" customFormat="1" ht="24.75">
      <c r="B1" s="91" t="s">
        <v>25</v>
      </c>
      <c r="C1" s="86"/>
      <c r="D1" s="87"/>
      <c r="E1" s="87"/>
      <c r="F1" s="87"/>
      <c r="G1" s="88"/>
      <c r="H1" s="87"/>
      <c r="I1" s="87"/>
      <c r="J1" s="87"/>
      <c r="K1" s="87"/>
      <c r="L1" s="87"/>
      <c r="M1" s="87"/>
      <c r="N1" s="87"/>
      <c r="O1" s="87"/>
      <c r="P1" s="87"/>
    </row>
    <row r="2" spans="2:16" s="1" customFormat="1" ht="25.5" thickBot="1">
      <c r="B2" s="91" t="s">
        <v>59</v>
      </c>
      <c r="C2" s="86"/>
      <c r="D2" s="87"/>
      <c r="E2" s="87"/>
      <c r="F2" s="87"/>
      <c r="G2" s="88"/>
      <c r="H2" s="87"/>
      <c r="I2" s="87"/>
      <c r="J2" s="87"/>
      <c r="K2" s="87"/>
      <c r="L2" s="87"/>
      <c r="M2" s="87"/>
      <c r="N2" s="87"/>
      <c r="O2" s="87"/>
      <c r="P2" s="87"/>
    </row>
    <row r="3" spans="2:16" ht="26.25" customHeight="1">
      <c r="B3" s="170" t="s">
        <v>1</v>
      </c>
      <c r="C3" s="170" t="s">
        <v>53</v>
      </c>
      <c r="D3" s="175"/>
      <c r="E3" s="175"/>
      <c r="F3" s="176"/>
      <c r="G3" s="172" t="s">
        <v>54</v>
      </c>
      <c r="H3" s="173"/>
      <c r="I3" s="174"/>
      <c r="J3" s="172" t="s">
        <v>55</v>
      </c>
      <c r="K3" s="173"/>
      <c r="L3" s="174"/>
      <c r="M3" s="166" t="s">
        <v>77</v>
      </c>
      <c r="N3" s="167"/>
      <c r="O3" s="168"/>
      <c r="P3" s="169"/>
    </row>
    <row r="4" spans="2:16" ht="32.25" thickBot="1">
      <c r="B4" s="171"/>
      <c r="C4" s="92" t="s">
        <v>27</v>
      </c>
      <c r="D4" s="93" t="s">
        <v>28</v>
      </c>
      <c r="E4" s="94" t="s">
        <v>29</v>
      </c>
      <c r="F4" s="95" t="s">
        <v>36</v>
      </c>
      <c r="G4" s="92" t="s">
        <v>27</v>
      </c>
      <c r="H4" s="93" t="s">
        <v>28</v>
      </c>
      <c r="I4" s="95" t="s">
        <v>29</v>
      </c>
      <c r="J4" s="92" t="s">
        <v>27</v>
      </c>
      <c r="K4" s="93" t="s">
        <v>28</v>
      </c>
      <c r="L4" s="95" t="s">
        <v>29</v>
      </c>
      <c r="M4" s="96" t="s">
        <v>37</v>
      </c>
      <c r="N4" s="96" t="s">
        <v>26</v>
      </c>
      <c r="O4" s="97" t="s">
        <v>31</v>
      </c>
      <c r="P4" s="98" t="s">
        <v>30</v>
      </c>
    </row>
    <row r="5" spans="2:16">
      <c r="B5" s="104" t="s">
        <v>79</v>
      </c>
      <c r="C5" s="123">
        <f>SUM(Dotčené_nemovitosti!X5:X44)</f>
        <v>754</v>
      </c>
      <c r="D5" s="90" t="s">
        <v>76</v>
      </c>
      <c r="E5" s="106" t="s">
        <v>76</v>
      </c>
      <c r="F5" s="107" t="s">
        <v>76</v>
      </c>
      <c r="G5" s="105" t="s">
        <v>76</v>
      </c>
      <c r="H5" s="90" t="s">
        <v>76</v>
      </c>
      <c r="I5" s="90" t="s">
        <v>76</v>
      </c>
      <c r="J5" s="105" t="s">
        <v>76</v>
      </c>
      <c r="K5" s="90" t="s">
        <v>76</v>
      </c>
      <c r="L5" s="107">
        <f>SUM(Dotčené_nemovitosti!AE5:AE44)</f>
        <v>4684</v>
      </c>
      <c r="M5" s="89" t="s">
        <v>76</v>
      </c>
      <c r="N5" s="89" t="s">
        <v>76</v>
      </c>
      <c r="O5" s="90" t="s">
        <v>76</v>
      </c>
      <c r="P5" s="107" t="s">
        <v>76</v>
      </c>
    </row>
    <row r="6" spans="2:16">
      <c r="B6" s="104"/>
      <c r="C6" s="105"/>
      <c r="D6" s="90"/>
      <c r="E6" s="106"/>
      <c r="F6" s="107"/>
      <c r="G6" s="105"/>
      <c r="H6" s="90"/>
      <c r="I6" s="107"/>
      <c r="J6" s="105"/>
      <c r="K6" s="90"/>
      <c r="L6" s="107"/>
      <c r="M6" s="89"/>
      <c r="N6" s="89"/>
      <c r="O6" s="90"/>
      <c r="P6" s="107"/>
    </row>
    <row r="7" spans="2:16" ht="15.75" thickBot="1">
      <c r="B7" s="104"/>
      <c r="C7" s="105"/>
      <c r="D7" s="90"/>
      <c r="E7" s="106"/>
      <c r="F7" s="107"/>
      <c r="G7" s="105"/>
      <c r="H7" s="90"/>
      <c r="I7" s="107"/>
      <c r="J7" s="105"/>
      <c r="K7" s="90"/>
      <c r="L7" s="107"/>
      <c r="M7" s="89"/>
      <c r="N7" s="89"/>
      <c r="O7" s="90"/>
      <c r="P7" s="107"/>
    </row>
    <row r="8" spans="2:16" ht="25.5" customHeight="1" thickBot="1">
      <c r="B8" s="99" t="s">
        <v>32</v>
      </c>
      <c r="C8" s="124">
        <f>SUM(C5:C7)</f>
        <v>754</v>
      </c>
      <c r="D8" s="101">
        <f t="shared" ref="D8:P8" si="0">SUM(D5:D7)</f>
        <v>0</v>
      </c>
      <c r="E8" s="101">
        <f t="shared" si="0"/>
        <v>0</v>
      </c>
      <c r="F8" s="102">
        <f t="shared" si="0"/>
        <v>0</v>
      </c>
      <c r="G8" s="100">
        <f t="shared" si="0"/>
        <v>0</v>
      </c>
      <c r="H8" s="101">
        <f t="shared" si="0"/>
        <v>0</v>
      </c>
      <c r="I8" s="102">
        <f t="shared" si="0"/>
        <v>0</v>
      </c>
      <c r="J8" s="100">
        <f t="shared" si="0"/>
        <v>0</v>
      </c>
      <c r="K8" s="101">
        <f t="shared" si="0"/>
        <v>0</v>
      </c>
      <c r="L8" s="102">
        <f t="shared" si="0"/>
        <v>4684</v>
      </c>
      <c r="M8" s="100">
        <f t="shared" si="0"/>
        <v>0</v>
      </c>
      <c r="N8" s="101">
        <f t="shared" si="0"/>
        <v>0</v>
      </c>
      <c r="O8" s="101">
        <f t="shared" si="0"/>
        <v>0</v>
      </c>
      <c r="P8" s="103">
        <f t="shared" si="0"/>
        <v>0</v>
      </c>
    </row>
  </sheetData>
  <mergeCells count="5">
    <mergeCell ref="M3:P3"/>
    <mergeCell ref="B3:B4"/>
    <mergeCell ref="G3:I3"/>
    <mergeCell ref="J3:L3"/>
    <mergeCell ref="C3:F3"/>
  </mergeCells>
  <conditionalFormatting sqref="B3">
    <cfRule type="cellIs" dxfId="5" priority="4" stopIfTrue="1" operator="notEqual">
      <formula>0</formula>
    </cfRule>
  </conditionalFormatting>
  <conditionalFormatting sqref="C3">
    <cfRule type="cellIs" dxfId="4" priority="3" stopIfTrue="1" operator="notEqual">
      <formula>0</formula>
    </cfRule>
  </conditionalFormatting>
  <conditionalFormatting sqref="G3">
    <cfRule type="cellIs" dxfId="3" priority="2" stopIfTrue="1" operator="notEqual">
      <formula>0</formula>
    </cfRule>
  </conditionalFormatting>
  <conditionalFormatting sqref="J3">
    <cfRule type="cellIs" dxfId="2" priority="1" stopIfTrue="1" operator="notEqual">
      <formula>0</formula>
    </cfRule>
  </conditionalFormatting>
  <pageMargins left="0.7" right="0.7" top="0.78740157499999996" bottom="0.78740157499999996" header="0.3" footer="0.3"/>
  <pageSetup paperSize="9" scale="70" orientation="landscape" r:id="rId1"/>
  <headerFooter>
    <oddHeader>&amp;C&amp;"-,Kurzíva"BILANCE PLOCH DLE KATASTRÁLNÍCH ÚZEMÍ</oddHeader>
    <oddFooter>&amp;L&amp;G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Dotčené_nemovitosti</vt:lpstr>
      <vt:lpstr>PUPFL do 50m</vt:lpstr>
      <vt:lpstr>Sousední nemovitiosti</vt:lpstr>
      <vt:lpstr>Bilance ploch</vt:lpstr>
      <vt:lpstr>Dotčené_nemovitosti!Názvy_tisku</vt:lpstr>
      <vt:lpstr>'Sousední nemovitiosti'!Názvy_tisku</vt:lpstr>
    </vt:vector>
  </TitlesOfParts>
  <Company>SUDOP PRAHA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GEOS</cp:lastModifiedBy>
  <cp:lastPrinted>2023-04-24T13:48:35Z</cp:lastPrinted>
  <dcterms:created xsi:type="dcterms:W3CDTF">2014-10-08T08:48:00Z</dcterms:created>
  <dcterms:modified xsi:type="dcterms:W3CDTF">2023-05-17T06:38:36Z</dcterms:modified>
</cp:coreProperties>
</file>